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cbarclay/Documents/IRB Website/"/>
    </mc:Choice>
  </mc:AlternateContent>
  <xr:revisionPtr revIDLastSave="0" documentId="13_ncr:81_{CADC6DD3-B11C-474E-885F-175B784EAF31}" xr6:coauthVersionLast="47" xr6:coauthVersionMax="47" xr10:uidLastSave="{00000000-0000-0000-0000-000000000000}"/>
  <bookViews>
    <workbookView xWindow="24700" yWindow="5100" windowWidth="23200" windowHeight="15460" xr2:uid="{00000000-000D-0000-FFFF-FFFF00000000}"/>
  </bookViews>
  <sheets>
    <sheet name="Sheet1" sheetId="1" r:id="rId1"/>
  </sheets>
  <calcPr calcId="191029"/>
  <customWorkbookViews>
    <customWorkbookView name="Barclay, Cameron A - Personal View" guid="{A9A97B68-35BA-6547-B64C-EEF9F07B4C72}" mergeInterval="0" personalView="1" xWindow="787" yWindow="301" windowWidth="1160" windowHeight="773" activeSheetId="1"/>
    <customWorkbookView name="Jolls, Elisa Inez - Personal View" guid="{472CE15E-E26B-4B4E-B34D-E788AE95B005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G53" i="1"/>
  <c r="F53" i="1"/>
  <c r="E53" i="1"/>
  <c r="G19" i="1"/>
  <c r="H18" i="1"/>
  <c r="E20" i="1"/>
  <c r="E19" i="1"/>
  <c r="H7" i="1"/>
  <c r="D7" i="1"/>
  <c r="E7" i="1" s="1"/>
  <c r="F7" i="1" s="1"/>
  <c r="G7" i="1" s="1"/>
  <c r="H9" i="1"/>
  <c r="D9" i="1"/>
  <c r="E9" i="1" s="1"/>
  <c r="F9" i="1" s="1"/>
  <c r="G9" i="1" s="1"/>
  <c r="H6" i="1"/>
  <c r="D5" i="1"/>
  <c r="E5" i="1" s="1"/>
  <c r="D4" i="1"/>
  <c r="E4" i="1" s="1"/>
  <c r="F4" i="1" s="1"/>
  <c r="G4" i="1" s="1"/>
  <c r="F52" i="1" l="1"/>
  <c r="H61" i="1"/>
  <c r="D61" i="1"/>
  <c r="E61" i="1" s="1"/>
  <c r="F61" i="1" s="1"/>
  <c r="G61" i="1" s="1"/>
  <c r="H59" i="1"/>
  <c r="E59" i="1"/>
  <c r="F59" i="1" s="1"/>
  <c r="G59" i="1" s="1"/>
  <c r="D57" i="1"/>
  <c r="E57" i="1" s="1"/>
  <c r="H54" i="1"/>
  <c r="D54" i="1"/>
  <c r="G54" i="1" s="1"/>
  <c r="H53" i="1"/>
  <c r="D53" i="1"/>
  <c r="H52" i="1"/>
  <c r="D52" i="1"/>
  <c r="E52" i="1" s="1"/>
  <c r="H50" i="1"/>
  <c r="D50" i="1"/>
  <c r="E50" i="1" s="1"/>
  <c r="F50" i="1" s="1"/>
  <c r="G50" i="1" s="1"/>
  <c r="H49" i="1"/>
  <c r="D49" i="1"/>
  <c r="E49" i="1" s="1"/>
  <c r="F49" i="1" s="1"/>
  <c r="G49" i="1" s="1"/>
  <c r="H48" i="1"/>
  <c r="D48" i="1"/>
  <c r="E48" i="1" s="1"/>
  <c r="F48" i="1" s="1"/>
  <c r="G48" i="1" s="1"/>
  <c r="H46" i="1"/>
  <c r="D46" i="1"/>
  <c r="E46" i="1" s="1"/>
  <c r="F46" i="1" s="1"/>
  <c r="G46" i="1" s="1"/>
  <c r="H45" i="1"/>
  <c r="D45" i="1"/>
  <c r="E45" i="1" s="1"/>
  <c r="F45" i="1" s="1"/>
  <c r="G45" i="1" s="1"/>
  <c r="H44" i="1"/>
  <c r="D44" i="1"/>
  <c r="E44" i="1" s="1"/>
  <c r="F44" i="1" s="1"/>
  <c r="G44" i="1" s="1"/>
  <c r="H43" i="1"/>
  <c r="D43" i="1"/>
  <c r="E43" i="1" s="1"/>
  <c r="F43" i="1" s="1"/>
  <c r="G43" i="1" s="1"/>
  <c r="H42" i="1"/>
  <c r="D42" i="1"/>
  <c r="E42" i="1" s="1"/>
  <c r="F42" i="1" s="1"/>
  <c r="G42" i="1" s="1"/>
  <c r="H41" i="1"/>
  <c r="D41" i="1"/>
  <c r="E41" i="1" s="1"/>
  <c r="F41" i="1" s="1"/>
  <c r="G41" i="1" s="1"/>
  <c r="H40" i="1"/>
  <c r="D40" i="1"/>
  <c r="E40" i="1" s="1"/>
  <c r="F40" i="1" s="1"/>
  <c r="G40" i="1" s="1"/>
  <c r="H39" i="1"/>
  <c r="D39" i="1"/>
  <c r="E39" i="1" s="1"/>
  <c r="F39" i="1" s="1"/>
  <c r="G39" i="1" s="1"/>
  <c r="H38" i="1"/>
  <c r="F38" i="1"/>
  <c r="G38" i="1" s="1"/>
  <c r="D38" i="1"/>
  <c r="E38" i="1" s="1"/>
  <c r="H37" i="1"/>
  <c r="F37" i="1"/>
  <c r="G37" i="1" s="1"/>
  <c r="D37" i="1"/>
  <c r="E37" i="1" s="1"/>
  <c r="H36" i="1"/>
  <c r="F36" i="1"/>
  <c r="G36" i="1" s="1"/>
  <c r="D36" i="1"/>
  <c r="E36" i="1" s="1"/>
  <c r="H35" i="1"/>
  <c r="F35" i="1"/>
  <c r="G35" i="1" s="1"/>
  <c r="D35" i="1"/>
  <c r="E35" i="1" s="1"/>
  <c r="H33" i="1"/>
  <c r="F33" i="1"/>
  <c r="G33" i="1" s="1"/>
  <c r="D33" i="1"/>
  <c r="E33" i="1" s="1"/>
  <c r="H32" i="1"/>
  <c r="D32" i="1"/>
  <c r="E32" i="1" s="1"/>
  <c r="H31" i="1"/>
  <c r="F31" i="1"/>
  <c r="G31" i="1" s="1"/>
  <c r="H29" i="1"/>
  <c r="F29" i="1"/>
  <c r="G29" i="1" s="1"/>
  <c r="D29" i="1"/>
  <c r="E29" i="1" s="1"/>
  <c r="H27" i="1"/>
  <c r="F27" i="1"/>
  <c r="G27" i="1" s="1"/>
  <c r="D27" i="1"/>
  <c r="E27" i="1" s="1"/>
  <c r="H26" i="1"/>
  <c r="F26" i="1"/>
  <c r="G26" i="1" s="1"/>
  <c r="D26" i="1"/>
  <c r="E26" i="1" s="1"/>
  <c r="H24" i="1"/>
  <c r="F24" i="1"/>
  <c r="G24" i="1" s="1"/>
  <c r="D24" i="1"/>
  <c r="E24" i="1" s="1"/>
  <c r="H23" i="1"/>
  <c r="F23" i="1"/>
  <c r="G23" i="1" s="1"/>
  <c r="D23" i="1"/>
  <c r="E23" i="1" s="1"/>
  <c r="H22" i="1"/>
  <c r="F22" i="1"/>
  <c r="G22" i="1" s="1"/>
  <c r="D22" i="1"/>
  <c r="E22" i="1" s="1"/>
  <c r="H21" i="1"/>
  <c r="G21" i="1"/>
  <c r="F21" i="1"/>
  <c r="D21" i="1"/>
  <c r="E21" i="1" s="1"/>
  <c r="H20" i="1"/>
  <c r="F20" i="1"/>
  <c r="G20" i="1" s="1"/>
  <c r="D20" i="1"/>
  <c r="H19" i="1"/>
  <c r="F19" i="1"/>
  <c r="D19" i="1"/>
  <c r="F18" i="1"/>
  <c r="G18" i="1" s="1"/>
  <c r="D18" i="1"/>
  <c r="E18" i="1" s="1"/>
  <c r="H17" i="1"/>
  <c r="F17" i="1"/>
  <c r="G17" i="1" s="1"/>
  <c r="D17" i="1"/>
  <c r="E17" i="1" s="1"/>
  <c r="H16" i="1"/>
  <c r="F16" i="1"/>
  <c r="G16" i="1" s="1"/>
  <c r="D16" i="1"/>
  <c r="E16" i="1" s="1"/>
  <c r="H15" i="1"/>
  <c r="F15" i="1"/>
  <c r="G15" i="1" s="1"/>
  <c r="D15" i="1"/>
  <c r="E15" i="1" s="1"/>
  <c r="H14" i="1"/>
  <c r="F14" i="1"/>
  <c r="G14" i="1" s="1"/>
  <c r="D14" i="1"/>
  <c r="E14" i="1" s="1"/>
  <c r="H13" i="1"/>
  <c r="F13" i="1"/>
  <c r="G13" i="1" s="1"/>
  <c r="D13" i="1"/>
  <c r="E13" i="1" s="1"/>
  <c r="H12" i="1"/>
  <c r="F12" i="1"/>
  <c r="G12" i="1" s="1"/>
  <c r="D12" i="1"/>
  <c r="E12" i="1" s="1"/>
  <c r="H11" i="1"/>
  <c r="F11" i="1"/>
  <c r="G11" i="1" s="1"/>
  <c r="D11" i="1"/>
  <c r="E11" i="1" s="1"/>
</calcChain>
</file>

<file path=xl/sharedStrings.xml><?xml version="1.0" encoding="utf-8"?>
<sst xmlns="http://schemas.openxmlformats.org/spreadsheetml/2006/main" count="51" uniqueCount="40">
  <si>
    <t>Meeting Date</t>
  </si>
  <si>
    <t>Meeting Time</t>
  </si>
  <si>
    <t>Submission Deadline</t>
  </si>
  <si>
    <t>Reviewer Assignment</t>
  </si>
  <si>
    <t>Reviewer Response Due</t>
  </si>
  <si>
    <t>Returned to PI</t>
  </si>
  <si>
    <t>PI Response Form Due</t>
  </si>
  <si>
    <t>Attention!  *These dates deviate from the traditional 3-week pattern because of holidays.</t>
  </si>
  <si>
    <t>5th week - No Meeting</t>
  </si>
  <si>
    <t>*1/3/2024</t>
  </si>
  <si>
    <t xml:space="preserve"> </t>
  </si>
  <si>
    <t>*1/2/2024</t>
  </si>
  <si>
    <t>Monday, Jan. 15 - Martin Luther King, Jr. Day</t>
  </si>
  <si>
    <t>*1/5/2024</t>
  </si>
  <si>
    <t>*12/22/2023</t>
  </si>
  <si>
    <t>Holiday Week - No Meeting</t>
  </si>
  <si>
    <t xml:space="preserve"> Holiday Week - No Meeting</t>
  </si>
  <si>
    <t>2024 IRB Meeting Schedule with Deadlines</t>
  </si>
  <si>
    <t>Monday, Jan. 1 - New Year's Day observed</t>
  </si>
  <si>
    <t>Friday,March 29 - Spring Holiday</t>
  </si>
  <si>
    <t>Monday, May 27 - Memorial Day</t>
  </si>
  <si>
    <t>Thursday, July 4 - Independence Day</t>
  </si>
  <si>
    <t>Monday, Sept. 2 - Labor Day</t>
  </si>
  <si>
    <t>Thursday and Friday, Nov. 28 and 29 - Thanksgiving</t>
  </si>
  <si>
    <t>Monday, Dec. 23 through Friday, Dec. 27 - Winter Holiday</t>
  </si>
  <si>
    <t>Wednesday, January 1 - New Year's Day</t>
  </si>
  <si>
    <t>Wednesday, June 19 - Juneteenth</t>
  </si>
  <si>
    <t>Holiday - No Meeting</t>
  </si>
  <si>
    <t>*6/20/2024</t>
  </si>
  <si>
    <t>*7/3/2024</t>
  </si>
  <si>
    <t>*6/21/2024</t>
  </si>
  <si>
    <t>*11/27/2024</t>
  </si>
  <si>
    <t>*11/27/2023</t>
  </si>
  <si>
    <t>*1/3/2025</t>
  </si>
  <si>
    <t>*1/6/2025</t>
  </si>
  <si>
    <t>*1/2/2025</t>
  </si>
  <si>
    <t>*12/20/2024</t>
  </si>
  <si>
    <t>*12/30/2024</t>
  </si>
  <si>
    <t>*1/13/2025</t>
  </si>
  <si>
    <t>*1/10/2025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</si>
</sst>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6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/>
    <xf numFmtId="14" fontId="0" fillId="3" borderId="1" xfId="0" applyNumberForma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18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3" borderId="2" xfId="0" applyNumberFormat="1" applyFill="1" applyBorder="1" applyAlignment="1">
      <alignment horizontal="center"/>
    </xf>
    <xf numFmtId="14" fontId="0" fillId="3" borderId="5" xfId="0" applyNumberForma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20" xfId="0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1" fillId="0" borderId="17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14" fontId="0" fillId="3" borderId="19" xfId="0" applyNumberFormat="1" applyFill="1" applyBorder="1" applyAlignment="1" applyProtection="1">
      <alignment horizontal="center"/>
      <protection locked="0"/>
    </xf>
    <xf numFmtId="18" fontId="0" fillId="3" borderId="2" xfId="0" applyNumberFormat="1" applyFill="1" applyBorder="1" applyAlignment="1" applyProtection="1">
      <alignment horizontal="center"/>
      <protection locked="0"/>
    </xf>
    <xf numFmtId="14" fontId="0" fillId="3" borderId="2" xfId="0" applyNumberFormat="1" applyFill="1" applyBorder="1" applyAlignment="1" applyProtection="1">
      <alignment horizontal="center"/>
      <protection locked="0"/>
    </xf>
    <xf numFmtId="14" fontId="1" fillId="3" borderId="5" xfId="0" applyNumberFormat="1" applyFon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8" fontId="0" fillId="2" borderId="1" xfId="0" applyNumberFormat="1" applyFill="1" applyBorder="1" applyAlignment="1" applyProtection="1">
      <alignment horizontal="center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14" fontId="0" fillId="3" borderId="4" xfId="0" applyNumberFormat="1" applyFill="1" applyBorder="1" applyAlignment="1" applyProtection="1">
      <alignment horizontal="center"/>
      <protection locked="0"/>
    </xf>
    <xf numFmtId="18" fontId="0" fillId="3" borderId="1" xfId="0" applyNumberFormat="1" applyFill="1" applyBorder="1" applyAlignment="1" applyProtection="1">
      <alignment horizontal="center"/>
      <protection locked="0"/>
    </xf>
    <xf numFmtId="14" fontId="1" fillId="3" borderId="1" xfId="0" applyNumberFormat="1" applyFont="1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14" fontId="0" fillId="3" borderId="6" xfId="0" applyNumberFormat="1" applyFill="1" applyBorder="1" applyAlignment="1" applyProtection="1">
      <alignment horizontal="center"/>
      <protection locked="0"/>
    </xf>
    <xf numFmtId="14" fontId="0" fillId="2" borderId="7" xfId="0" applyNumberFormat="1" applyFill="1" applyBorder="1" applyAlignment="1" applyProtection="1">
      <alignment horizontal="center"/>
      <protection locked="0"/>
    </xf>
    <xf numFmtId="14" fontId="0" fillId="3" borderId="5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14" fontId="0" fillId="2" borderId="6" xfId="0" applyNumberFormat="1" applyFill="1" applyBorder="1" applyAlignment="1" applyProtection="1">
      <alignment horizontal="center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14" fontId="0" fillId="3" borderId="10" xfId="0" applyNumberFormat="1" applyFill="1" applyBorder="1" applyAlignment="1" applyProtection="1">
      <alignment horizontal="center"/>
      <protection locked="0"/>
    </xf>
    <xf numFmtId="14" fontId="0" fillId="3" borderId="11" xfId="0" applyNumberFormat="1" applyFill="1" applyBorder="1" applyAlignment="1" applyProtection="1">
      <alignment horizontal="center"/>
      <protection locked="0"/>
    </xf>
    <xf numFmtId="14" fontId="0" fillId="2" borderId="19" xfId="0" applyNumberFormat="1" applyFill="1" applyBorder="1" applyAlignment="1" applyProtection="1">
      <alignment horizontal="center"/>
      <protection locked="0"/>
    </xf>
    <xf numFmtId="18" fontId="0" fillId="0" borderId="2" xfId="0" applyNumberFormat="1" applyBorder="1" applyAlignment="1" applyProtection="1">
      <alignment horizontal="center"/>
      <protection locked="0"/>
    </xf>
    <xf numFmtId="18" fontId="0" fillId="0" borderId="1" xfId="0" applyNumberFormat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0" fillId="3" borderId="12" xfId="0" applyNumberFormat="1" applyFill="1" applyBorder="1" applyAlignment="1" applyProtection="1">
      <alignment horizontal="center"/>
      <protection locked="0"/>
    </xf>
    <xf numFmtId="14" fontId="0" fillId="0" borderId="12" xfId="0" applyNumberFormat="1" applyBorder="1" applyAlignment="1" applyProtection="1">
      <alignment horizontal="center"/>
      <protection locked="0"/>
    </xf>
    <xf numFmtId="18" fontId="0" fillId="0" borderId="3" xfId="0" applyNumberFormat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5" fillId="0" borderId="3" xfId="0" applyNumberFormat="1" applyFon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14" fontId="0" fillId="0" borderId="13" xfId="0" applyNumberFormat="1" applyBorder="1" applyAlignment="1" applyProtection="1">
      <alignment horizontal="center"/>
      <protection locked="0"/>
    </xf>
    <xf numFmtId="14" fontId="0" fillId="2" borderId="5" xfId="0" applyNumberFormat="1" applyFill="1" applyBorder="1" applyAlignment="1" applyProtection="1">
      <alignment horizontal="center"/>
      <protection locked="0"/>
    </xf>
    <xf numFmtId="18" fontId="0" fillId="3" borderId="3" xfId="0" applyNumberFormat="1" applyFill="1" applyBorder="1" applyAlignment="1" applyProtection="1">
      <alignment horizontal="center"/>
      <protection locked="0"/>
    </xf>
    <xf numFmtId="14" fontId="0" fillId="3" borderId="0" xfId="0" applyNumberFormat="1" applyFill="1" applyAlignment="1" applyProtection="1">
      <alignment horizontal="center"/>
      <protection locked="0"/>
    </xf>
    <xf numFmtId="14" fontId="5" fillId="3" borderId="3" xfId="0" applyNumberFormat="1" applyFont="1" applyFill="1" applyBorder="1" applyAlignment="1" applyProtection="1">
      <alignment horizontal="center"/>
      <protection locked="0"/>
    </xf>
    <xf numFmtId="14" fontId="0" fillId="3" borderId="3" xfId="0" applyNumberFormat="1" applyFill="1" applyBorder="1" applyAlignment="1" applyProtection="1">
      <alignment horizontal="center"/>
      <protection locked="0"/>
    </xf>
    <xf numFmtId="14" fontId="0" fillId="3" borderId="13" xfId="0" applyNumberFormat="1" applyFill="1" applyBorder="1" applyAlignment="1" applyProtection="1">
      <alignment horizontal="center"/>
      <protection locked="0"/>
    </xf>
    <xf numFmtId="14" fontId="0" fillId="0" borderId="19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14" fontId="0" fillId="3" borderId="7" xfId="0" applyNumberForma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5" xfId="0" applyNumberFormat="1" applyFont="1" applyBorder="1" applyAlignment="1" applyProtection="1">
      <alignment horizontal="center"/>
      <protection locked="0"/>
    </xf>
    <xf numFmtId="14" fontId="1" fillId="3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4" fontId="0" fillId="0" borderId="5" xfId="0" applyNumberFormat="1" applyBorder="1" applyAlignment="1" applyProtection="1">
      <alignment horizontal="center"/>
      <protection locked="0"/>
    </xf>
    <xf numFmtId="18" fontId="0" fillId="3" borderId="21" xfId="0" applyNumberFormat="1" applyFill="1" applyBorder="1" applyAlignment="1" applyProtection="1">
      <alignment horizontal="center"/>
      <protection locked="0"/>
    </xf>
    <xf numFmtId="14" fontId="5" fillId="3" borderId="21" xfId="0" applyNumberFormat="1" applyFont="1" applyFill="1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18" fontId="0" fillId="0" borderId="15" xfId="0" applyNumberFormat="1" applyBorder="1" applyAlignment="1" applyProtection="1">
      <alignment horizontal="center"/>
      <protection locked="0"/>
    </xf>
    <xf numFmtId="14" fontId="0" fillId="0" borderId="15" xfId="0" applyNumberFormat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/>
      <protection locked="0"/>
    </xf>
    <xf numFmtId="14" fontId="0" fillId="0" borderId="4" xfId="0" applyNumberFormat="1" applyFill="1" applyBorder="1" applyAlignment="1" applyProtection="1">
      <alignment horizontal="center"/>
      <protection locked="0"/>
    </xf>
    <xf numFmtId="18" fontId="0" fillId="0" borderId="2" xfId="0" applyNumberFormat="1" applyFill="1" applyBorder="1" applyAlignment="1" applyProtection="1">
      <alignment horizontal="center"/>
      <protection locked="0"/>
    </xf>
    <xf numFmtId="14" fontId="0" fillId="0" borderId="1" xfId="0" applyNumberFormat="1" applyFill="1" applyBorder="1" applyAlignment="1" applyProtection="1">
      <alignment horizontal="center"/>
      <protection locked="0"/>
    </xf>
    <xf numFmtId="14" fontId="0" fillId="0" borderId="2" xfId="0" applyNumberFormat="1" applyFill="1" applyBorder="1" applyAlignment="1" applyProtection="1">
      <alignment horizontal="center"/>
      <protection locked="0"/>
    </xf>
    <xf numFmtId="14" fontId="0" fillId="0" borderId="5" xfId="0" applyNumberFormat="1" applyFill="1" applyBorder="1" applyAlignment="1" applyProtection="1">
      <alignment horizontal="center"/>
      <protection locked="0"/>
    </xf>
    <xf numFmtId="18" fontId="0" fillId="0" borderId="1" xfId="0" applyNumberFormat="1" applyFill="1" applyBorder="1" applyAlignment="1" applyProtection="1">
      <alignment horizontal="center"/>
      <protection locked="0"/>
    </xf>
    <xf numFmtId="14" fontId="0" fillId="0" borderId="12" xfId="0" applyNumberFormat="1" applyFill="1" applyBorder="1" applyAlignment="1" applyProtection="1">
      <alignment horizontal="center"/>
      <protection locked="0"/>
    </xf>
    <xf numFmtId="18" fontId="0" fillId="0" borderId="3" xfId="0" applyNumberFormat="1" applyFill="1" applyBorder="1" applyAlignment="1" applyProtection="1">
      <alignment horizontal="center"/>
      <protection locked="0"/>
    </xf>
    <xf numFmtId="14" fontId="0" fillId="0" borderId="0" xfId="0" applyNumberFormat="1" applyFill="1" applyAlignment="1" applyProtection="1">
      <alignment horizontal="center"/>
      <protection locked="0"/>
    </xf>
    <xf numFmtId="14" fontId="5" fillId="0" borderId="3" xfId="0" applyNumberFormat="1" applyFont="1" applyFill="1" applyBorder="1" applyAlignment="1" applyProtection="1">
      <alignment horizontal="center"/>
      <protection locked="0"/>
    </xf>
    <xf numFmtId="14" fontId="0" fillId="0" borderId="3" xfId="0" applyNumberFormat="1" applyFill="1" applyBorder="1" applyAlignment="1" applyProtection="1">
      <alignment horizontal="center"/>
      <protection locked="0"/>
    </xf>
    <xf numFmtId="14" fontId="0" fillId="0" borderId="13" xfId="0" applyNumberFormat="1" applyFill="1" applyBorder="1" applyAlignment="1" applyProtection="1">
      <alignment horizontal="center"/>
      <protection locked="0"/>
    </xf>
    <xf numFmtId="14" fontId="0" fillId="0" borderId="6" xfId="0" applyNumberFormat="1" applyFill="1" applyBorder="1" applyAlignment="1" applyProtection="1">
      <alignment horizontal="center"/>
      <protection locked="0"/>
    </xf>
    <xf numFmtId="14" fontId="0" fillId="0" borderId="19" xfId="0" applyNumberFormat="1" applyFill="1" applyBorder="1" applyAlignment="1" applyProtection="1">
      <alignment horizontal="center"/>
      <protection locked="0"/>
    </xf>
    <xf numFmtId="14" fontId="0" fillId="0" borderId="8" xfId="0" applyNumberFormat="1" applyFill="1" applyBorder="1" applyAlignment="1" applyProtection="1">
      <alignment horizontal="center"/>
      <protection locked="0"/>
    </xf>
    <xf numFmtId="14" fontId="0" fillId="0" borderId="9" xfId="0" applyNumberFormat="1" applyFill="1" applyBorder="1" applyAlignment="1" applyProtection="1">
      <alignment horizontal="center"/>
      <protection locked="0"/>
    </xf>
    <xf numFmtId="14" fontId="0" fillId="3" borderId="12" xfId="0" applyNumberFormat="1" applyFont="1" applyFill="1" applyBorder="1" applyAlignment="1" applyProtection="1">
      <alignment horizontal="center"/>
      <protection locked="0"/>
    </xf>
    <xf numFmtId="14" fontId="0" fillId="0" borderId="10" xfId="0" applyNumberFormat="1" applyFill="1" applyBorder="1" applyAlignment="1" applyProtection="1">
      <alignment horizontal="center"/>
      <protection locked="0"/>
    </xf>
    <xf numFmtId="14" fontId="0" fillId="0" borderId="11" xfId="0" applyNumberFormat="1" applyFill="1" applyBorder="1" applyAlignment="1" applyProtection="1">
      <alignment horizontal="center"/>
      <protection locked="0"/>
    </xf>
    <xf numFmtId="14" fontId="0" fillId="3" borderId="1" xfId="0" applyNumberFormat="1" applyFont="1" applyFill="1" applyBorder="1" applyAlignment="1" applyProtection="1">
      <alignment horizontal="center"/>
      <protection locked="0"/>
    </xf>
    <xf numFmtId="14" fontId="0" fillId="0" borderId="1" xfId="0" applyNumberFormat="1" applyFont="1" applyFill="1" applyBorder="1" applyAlignment="1" applyProtection="1">
      <alignment horizontal="center"/>
      <protection locked="0"/>
    </xf>
    <xf numFmtId="14" fontId="0" fillId="2" borderId="2" xfId="0" applyNumberFormat="1" applyFont="1" applyFill="1" applyBorder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8" Type="http://schemas.openxmlformats.org/officeDocument/2006/relationships/revisionLog" Target="revisionLog8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29" Type="http://schemas.openxmlformats.org/officeDocument/2006/relationships/revisionLog" Target="revisionLog29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37" Type="http://schemas.openxmlformats.org/officeDocument/2006/relationships/revisionLog" Target="revisionLog37.xml"/><Relationship Id="rId32" Type="http://schemas.openxmlformats.org/officeDocument/2006/relationships/revisionLog" Target="revisionLog32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6" Type="http://schemas.openxmlformats.org/officeDocument/2006/relationships/revisionLog" Target="revisionLog36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35" Type="http://schemas.openxmlformats.org/officeDocument/2006/relationships/revisionLog" Target="revisionLog35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429CBBF-5F9A-764E-BD79-F0C91A7A52C7}" diskRevisions="1" revisionId="177" version="31">
  <header guid="{0FCB1C22-B509-CA4B-ADEB-AFF2C5B443D0}" dateTime="2023-10-30T11:12:55" maxSheetId="2" userName="Barclay, Cameron A" r:id="rId7">
    <sheetIdMap count="1">
      <sheetId val="1"/>
    </sheetIdMap>
  </header>
  <header guid="{DE3CA7C9-75E5-6A43-8833-D48590B228F7}" dateTime="2023-10-30T11:13:11" maxSheetId="2" userName="Barclay, Cameron A" r:id="rId8" minRId="22">
    <sheetIdMap count="1">
      <sheetId val="1"/>
    </sheetIdMap>
  </header>
  <header guid="{4F8810D7-F134-7D45-A2E9-A3CA1B1EC541}" dateTime="2023-10-30T11:14:16" maxSheetId="2" userName="Barclay, Cameron A" r:id="rId9" minRId="23" maxRId="27">
    <sheetIdMap count="1">
      <sheetId val="1"/>
    </sheetIdMap>
  </header>
  <header guid="{53CCE6B7-806C-F14F-A721-53A32C7E18C5}" dateTime="2023-10-30T11:17:57" maxSheetId="2" userName="Barclay, Cameron A" r:id="rId10" minRId="28" maxRId="35">
    <sheetIdMap count="1">
      <sheetId val="1"/>
    </sheetIdMap>
  </header>
  <header guid="{8C8D6629-79BC-7A44-B5A6-639E80E21B4B}" dateTime="2023-10-30T11:39:24" maxSheetId="2" userName="Barclay, Cameron A" r:id="rId11" minRId="36" maxRId="38">
    <sheetIdMap count="1">
      <sheetId val="1"/>
    </sheetIdMap>
  </header>
  <header guid="{2BFE92D8-A1A1-FC44-8663-A5CD72949E3B}" dateTime="2023-10-30T11:39:54" maxSheetId="2" userName="Barclay, Cameron A" r:id="rId12" minRId="39" maxRId="40">
    <sheetIdMap count="1">
      <sheetId val="1"/>
    </sheetIdMap>
  </header>
  <header guid="{7CA8DCBE-4059-224D-AF73-6EDE5AFDE6C0}" dateTime="2023-10-30T11:40:58" maxSheetId="2" userName="Barclay, Cameron A" r:id="rId13" minRId="41" maxRId="44">
    <sheetIdMap count="1">
      <sheetId val="1"/>
    </sheetIdMap>
  </header>
  <header guid="{650990A4-18A6-2B4F-AA54-79EC64F486A1}" dateTime="2023-10-30T11:41:39" maxSheetId="2" userName="Barclay, Cameron A" r:id="rId14" minRId="45" maxRId="48">
    <sheetIdMap count="1">
      <sheetId val="1"/>
    </sheetIdMap>
  </header>
  <header guid="{0CB1A179-8527-1B43-9926-E96739153459}" dateTime="2023-10-30T11:44:40" maxSheetId="2" userName="Barclay, Cameron A" r:id="rId15" minRId="49" maxRId="53">
    <sheetIdMap count="1">
      <sheetId val="1"/>
    </sheetIdMap>
  </header>
  <header guid="{BB1EAD90-70DD-4141-92F7-A63AB5B630FD}" dateTime="2023-10-30T11:49:05" maxSheetId="2" userName="Barclay, Cameron A" r:id="rId16" minRId="54" maxRId="56">
    <sheetIdMap count="1">
      <sheetId val="1"/>
    </sheetIdMap>
  </header>
  <header guid="{4BB3DCC5-DA10-9544-A5E4-7D5C8ADC1953}" dateTime="2023-10-30T11:56:05" maxSheetId="2" userName="Barclay, Cameron A" r:id="rId17" minRId="57" maxRId="58">
    <sheetIdMap count="1">
      <sheetId val="1"/>
    </sheetIdMap>
  </header>
  <header guid="{2AA26EDD-551A-374D-AB6D-3614E4DEC19F}" dateTime="2023-10-30T12:26:24" maxSheetId="2" userName="Barclay, Cameron A" r:id="rId18" minRId="59" maxRId="69">
    <sheetIdMap count="1">
      <sheetId val="1"/>
    </sheetIdMap>
  </header>
  <header guid="{873E6BB8-8ED7-2949-9B4F-1B0B72CA3B56}" dateTime="2023-10-30T12:29:08" maxSheetId="2" userName="Barclay, Cameron A" r:id="rId19" minRId="70" maxRId="74">
    <sheetIdMap count="1">
      <sheetId val="1"/>
    </sheetIdMap>
  </header>
  <header guid="{33F1D8B8-82D5-1E44-A02B-F972D02248A0}" dateTime="2023-10-30T12:40:06" maxSheetId="2" userName="Barclay, Cameron A" r:id="rId20" minRId="75" maxRId="102">
    <sheetIdMap count="1">
      <sheetId val="1"/>
    </sheetIdMap>
  </header>
  <header guid="{722D5BE2-7B61-554D-9B83-47B31BDFC908}" dateTime="2023-10-30T12:41:36" maxSheetId="2" userName="Barclay, Cameron A" r:id="rId21" minRId="103" maxRId="107">
    <sheetIdMap count="1">
      <sheetId val="1"/>
    </sheetIdMap>
  </header>
  <header guid="{14B1A944-0035-114A-B65E-B576465543B1}" dateTime="2023-10-30T12:44:57" maxSheetId="2" userName="Barclay, Cameron A" r:id="rId22" minRId="108" maxRId="114">
    <sheetIdMap count="1">
      <sheetId val="1"/>
    </sheetIdMap>
  </header>
  <header guid="{024CB380-2F1B-6046-885D-A91F6F96FE2A}" dateTime="2023-10-30T12:45:43" maxSheetId="2" userName="Barclay, Cameron A" r:id="rId23">
    <sheetIdMap count="1">
      <sheetId val="1"/>
    </sheetIdMap>
  </header>
  <header guid="{232F11DE-3FDE-E346-8366-4369E1A34952}" dateTime="2023-10-30T12:51:01" maxSheetId="2" userName="Barclay, Cameron A" r:id="rId24" minRId="115" maxRId="134">
    <sheetIdMap count="1">
      <sheetId val="1"/>
    </sheetIdMap>
  </header>
  <header guid="{9B93C139-8CDD-C144-94CE-1C44922940D1}" dateTime="2023-10-30T13:01:45" maxSheetId="2" userName="Barclay, Cameron A" r:id="rId25" minRId="135" maxRId="142">
    <sheetIdMap count="1">
      <sheetId val="1"/>
    </sheetIdMap>
  </header>
  <header guid="{B847FAB9-0993-4046-B6B4-65A210C2F078}" dateTime="2023-10-30T13:04:07" maxSheetId="2" userName="Barclay, Cameron A" r:id="rId26" minRId="143" maxRId="144">
    <sheetIdMap count="1">
      <sheetId val="1"/>
    </sheetIdMap>
  </header>
  <header guid="{DE35F2ED-138B-F449-9505-D0B66E8C3D5C}" dateTime="2023-10-30T14:40:09" maxSheetId="2" userName="Barclay, Cameron A" r:id="rId27" minRId="145" maxRId="146">
    <sheetIdMap count="1">
      <sheetId val="1"/>
    </sheetIdMap>
  </header>
  <header guid="{CB6B22F8-7A34-ED40-8477-0C8B779203D7}" dateTime="2023-10-30T15:03:37" maxSheetId="2" userName="Barclay, Cameron A" r:id="rId28" minRId="147" maxRId="148">
    <sheetIdMap count="1">
      <sheetId val="1"/>
    </sheetIdMap>
  </header>
  <header guid="{0621243E-B905-E149-8EF8-7A0A34350DC2}" dateTime="2023-10-30T15:04:56" maxSheetId="2" userName="Barclay, Cameron A" r:id="rId29" minRId="149" maxRId="150">
    <sheetIdMap count="1">
      <sheetId val="1"/>
    </sheetIdMap>
  </header>
  <header guid="{D950E096-8F00-6842-B860-E0EDCEACA6AA}" dateTime="2023-10-30T15:05:36" maxSheetId="2" userName="Barclay, Cameron A" r:id="rId30" minRId="151">
    <sheetIdMap count="1">
      <sheetId val="1"/>
    </sheetIdMap>
  </header>
  <header guid="{0889AC65-8F68-4E43-BAFE-F4132810A959}" dateTime="2023-10-30T15:11:41" maxSheetId="2" userName="Barclay, Cameron A" r:id="rId31" minRId="152" maxRId="153">
    <sheetIdMap count="1">
      <sheetId val="1"/>
    </sheetIdMap>
  </header>
  <header guid="{508D6B42-435D-1745-AB4D-559E46F79F75}" dateTime="2023-10-30T15:13:30" maxSheetId="2" userName="Barclay, Cameron A" r:id="rId32" minRId="154">
    <sheetIdMap count="1">
      <sheetId val="1"/>
    </sheetIdMap>
  </header>
  <header guid="{CB6252E2-1BCC-A04F-9F20-92F78D5F8F77}" dateTime="2023-10-30T15:20:27" maxSheetId="2" userName="Barclay, Cameron A" r:id="rId33" minRId="155" maxRId="157">
    <sheetIdMap count="1">
      <sheetId val="1"/>
    </sheetIdMap>
  </header>
  <header guid="{A2642162-06AA-F540-BC2B-0DD12241BE13}" dateTime="2023-10-30T15:22:16" maxSheetId="2" userName="Barclay, Cameron A" r:id="rId34" minRId="158" maxRId="159">
    <sheetIdMap count="1">
      <sheetId val="1"/>
    </sheetIdMap>
  </header>
  <header guid="{5E7E34F6-D873-9C4C-A256-01759357168F}" dateTime="2023-10-30T15:37:22" maxSheetId="2" userName="Barclay, Cameron A" r:id="rId35" minRId="160" maxRId="161">
    <sheetIdMap count="1">
      <sheetId val="1"/>
    </sheetIdMap>
  </header>
  <header guid="{12CDAEED-D61D-884D-B5A1-1AB941B3538C}" dateTime="2023-10-30T15:43:20" maxSheetId="2" userName="Barclay, Cameron A" r:id="rId36" minRId="162" maxRId="170">
    <sheetIdMap count="1">
      <sheetId val="1"/>
    </sheetIdMap>
  </header>
  <header guid="{8429CBBF-5F9A-764E-BD79-F0C91A7A52C7}" dateTime="2023-10-30T15:52:47" maxSheetId="2" userName="Barclay, Cameron A" r:id="rId37" minRId="171" maxRId="177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" sId="1">
    <oc r="A4" t="inlineStr">
      <is>
        <t>Monday, Jan. 2 - New Year's Day observed</t>
      </is>
    </oc>
    <nc r="A4" t="inlineStr">
      <is>
        <t>Monday, Jan. 1 - New Year's Day observed</t>
      </is>
    </nc>
  </rcc>
  <rcc rId="29" sId="1">
    <oc r="A6" t="inlineStr">
      <is>
        <t>Monday, Jan. 16 - Martin Luther King, Jr. Day</t>
      </is>
    </oc>
    <nc r="A6" t="inlineStr">
      <is>
        <t>Monday, Jan. 15 - Martin Luther King, Jr. Day</t>
      </is>
    </nc>
  </rcc>
  <rcc rId="30" sId="1">
    <oc r="A17" t="inlineStr">
      <is>
        <t>Friday, April 7 - Spring Holiday</t>
      </is>
    </oc>
    <nc r="A17" t="inlineStr">
      <is>
        <t>Friday,March 29 - Spring Holiday</t>
      </is>
    </nc>
  </rcc>
  <rcc rId="31" sId="1">
    <oc r="A25" t="inlineStr">
      <is>
        <t>Monday, May 29 - Memorial Day</t>
      </is>
    </oc>
    <nc r="A25" t="inlineStr">
      <is>
        <t>Monday, May 27 - Memorial Day</t>
      </is>
    </nc>
  </rcc>
  <rcc rId="32" sId="1">
    <oc r="A30" t="inlineStr">
      <is>
        <t>Tuesday, July 4 - Independence Day</t>
      </is>
    </oc>
    <nc r="A30" t="inlineStr">
      <is>
        <t>Thursday, July 4 - Independence Day</t>
      </is>
    </nc>
  </rcc>
  <rcc rId="33" sId="1">
    <oc r="A39" t="inlineStr">
      <is>
        <t>Monday, Sept. 4 - Labor Day</t>
      </is>
    </oc>
    <nc r="A39" t="inlineStr">
      <is>
        <t>Monday, Sept. 2 - Labor Day</t>
      </is>
    </nc>
  </rcc>
  <rcc rId="34" sId="1">
    <oc r="A50" t="inlineStr">
      <is>
        <t>Thursday and Friday, Nov. 23 and 24 - Thanksgiving</t>
      </is>
    </oc>
    <nc r="A50" t="inlineStr">
      <is>
        <t>Thursday and Friday, Nov. 28 and 29 - Thanksgiving</t>
      </is>
    </nc>
  </rcc>
  <rcc rId="35" sId="1">
    <oc r="A54" t="inlineStr">
      <is>
        <t>Monday, Dec. 25 through Friday, Dec. 29 - Winter Holiday</t>
      </is>
    </oc>
    <nc r="A54" t="inlineStr">
      <is>
        <t>Monday, Dec. 23 through Friday, Dec. 27 - Winter Holiday</t>
      </is>
    </nc>
  </rcc>
  <rcv guid="{A9A97B68-35BA-6547-B64C-EEF9F07B4C72}" action="delete"/>
  <rcv guid="{A9A97B68-35BA-6547-B64C-EEF9F07B4C72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" sId="1" numFmtId="19">
    <oc r="B9">
      <v>44965</v>
    </oc>
    <nc r="B9">
      <v>45336</v>
    </nc>
  </rcc>
  <rcc rId="37" sId="1" numFmtId="19">
    <oc r="B10">
      <v>44972</v>
    </oc>
    <nc r="B10">
      <v>45343</v>
    </nc>
  </rcc>
  <rcc rId="38" sId="1" numFmtId="19">
    <oc r="B11">
      <v>44979</v>
    </oc>
    <nc r="B11">
      <v>45350</v>
    </nc>
  </rcc>
  <rfmt sheetId="1" sqref="B11" start="0" length="2147483647">
    <dxf>
      <font>
        <i val="0"/>
      </font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" sId="1" numFmtId="19">
    <oc r="B12">
      <v>44986</v>
    </oc>
    <nc r="B12">
      <v>45357</v>
    </nc>
  </rcc>
  <rcc rId="40" sId="1" numFmtId="19">
    <oc r="B13">
      <v>44993</v>
    </oc>
    <nc r="B13">
      <v>45364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" sId="1" numFmtId="19">
    <oc r="B14">
      <v>45000</v>
    </oc>
    <nc r="B14">
      <v>45371</v>
    </nc>
  </rcc>
  <rcc rId="42" sId="1" numFmtId="19">
    <oc r="B15">
      <v>45007</v>
    </oc>
    <nc r="B15">
      <v>45378</v>
    </nc>
  </rcc>
  <rrc rId="43" sId="1" ref="A16:XFD16" action="deleteRow">
    <rfmt sheetId="1" xfDxf="1" sqref="A16:XFD16" start="0" length="0"/>
    <rcc rId="0" sId="1" dxf="1" numFmtId="19">
      <nc r="B16">
        <v>45014</v>
      </nc>
      <ndxf>
        <numFmt numFmtId="19" formatCode="m/d/yy"/>
        <fill>
          <patternFill patternType="solid">
            <bgColor theme="2"/>
          </patternFill>
        </fill>
        <alignment horizontal="center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C16" start="0" length="0">
      <dxf>
        <numFmt numFmtId="23" formatCode="h:mm\ AM/PM"/>
        <fill>
          <patternFill patternType="solid">
            <bgColor theme="2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D16" start="0" length="0">
      <dxf>
        <numFmt numFmtId="19" formatCode="m/d/yy"/>
        <fill>
          <patternFill patternType="solid">
            <bgColor theme="2"/>
          </patternFill>
        </fill>
        <alignment horizontal="center" vertical="top"/>
      </dxf>
    </rfmt>
    <rcc rId="0" sId="1" dxf="1">
      <nc r="E16" t="inlineStr">
        <is>
          <t>5th week - No Meeting</t>
        </is>
      </nc>
      <ndxf>
        <font>
          <i/>
          <sz val="10"/>
          <color theme="1"/>
          <name val="Arial"/>
          <family val="2"/>
          <scheme val="none"/>
        </font>
        <numFmt numFmtId="19" formatCode="m/d/yy"/>
        <fill>
          <patternFill patternType="solid">
            <bgColor theme="2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ndxf>
    </rcc>
    <rfmt sheetId="1" sqref="F16" start="0" length="0">
      <dxf>
        <numFmt numFmtId="19" formatCode="m/d/yy"/>
        <fill>
          <patternFill patternType="solid">
            <bgColor theme="2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G16" start="0" length="0">
      <dxf>
        <numFmt numFmtId="19" formatCode="m/d/yy"/>
        <fill>
          <patternFill patternType="solid">
            <bgColor theme="2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numFmt numFmtId="19" formatCode="m/d/yy"/>
        <fill>
          <patternFill patternType="solid">
            <bgColor theme="2"/>
          </patternFill>
        </fill>
        <alignment horizontal="center" vertical="top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m rId="44" sheetId="1" source="A16" destination="A15" sourceSheetId="1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" sId="1" numFmtId="19">
    <oc r="B16">
      <v>45021</v>
    </oc>
    <nc r="B16">
      <v>45385</v>
    </nc>
  </rcc>
  <rcc rId="46" sId="1" numFmtId="19">
    <oc r="B17">
      <v>45028</v>
    </oc>
    <nc r="B17">
      <v>45392</v>
    </nc>
  </rcc>
  <rcc rId="47" sId="1" numFmtId="19">
    <oc r="B18">
      <v>45035</v>
    </oc>
    <nc r="B18">
      <v>45399</v>
    </nc>
  </rcc>
  <rcc rId="48" sId="1" numFmtId="19">
    <oc r="B19">
      <v>45042</v>
    </oc>
    <nc r="B19">
      <v>45406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" sId="1" numFmtId="19">
    <oc r="B20">
      <v>45049</v>
    </oc>
    <nc r="B20">
      <v>45413</v>
    </nc>
  </rcc>
  <rcc rId="50" sId="1" numFmtId="19">
    <oc r="B21">
      <v>45056</v>
    </oc>
    <nc r="B21">
      <v>45420</v>
    </nc>
  </rcc>
  <rcc rId="51" sId="1" numFmtId="19">
    <oc r="B22">
      <v>45063</v>
    </oc>
    <nc r="B22">
      <v>45427</v>
    </nc>
  </rcc>
  <rcc rId="52" sId="1" numFmtId="19">
    <oc r="B23">
      <v>45070</v>
    </oc>
    <nc r="B23">
      <v>45434</v>
    </nc>
  </rcc>
  <rcc rId="53" sId="1" numFmtId="19">
    <oc r="B24">
      <v>45077</v>
    </oc>
    <nc r="B24">
      <v>45441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" sId="1" numFmtId="19">
    <oc r="B7">
      <v>45322</v>
    </oc>
    <nc r="B7">
      <v>45315</v>
    </nc>
  </rcc>
  <rrc rId="55" sId="1" ref="A8:XFD8" action="insertRow"/>
  <rcc rId="56" sId="1" odxf="1" dxf="1">
    <nc r="D8" t="inlineStr">
      <is>
        <t>5th week - No Meeting</t>
      </is>
    </nc>
    <odxf>
      <font>
        <i val="0"/>
        <sz val="10"/>
        <color theme="1"/>
        <name val="Arial"/>
        <family val="2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/>
      </border>
    </odxf>
    <ndxf>
      <font>
        <i/>
        <sz val="10"/>
        <color theme="1"/>
        <name val="Arial"/>
        <family val="2"/>
        <scheme val="none"/>
      </font>
      <fill>
        <patternFill patternType="none">
          <bgColor indexed="65"/>
        </patternFill>
      </fill>
      <border outline="0">
        <left/>
        <right/>
        <top style="thin">
          <color indexed="64"/>
        </top>
      </border>
    </ndxf>
  </rcc>
  <rfmt sheetId="1" sqref="B8:H8" start="0" length="0">
    <dxf>
      <border>
        <top style="medium">
          <color indexed="64"/>
        </top>
      </border>
    </dxf>
  </rfmt>
  <rfmt sheetId="1" sqref="B8:H8" start="0" length="0">
    <dxf>
      <border>
        <bottom style="medium">
          <color indexed="64"/>
        </bottom>
      </border>
    </dxf>
  </rfmt>
  <rcv guid="{A9A97B68-35BA-6547-B64C-EEF9F07B4C72}" action="delete"/>
  <rcv guid="{A9A97B68-35BA-6547-B64C-EEF9F07B4C72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8:H8">
    <dxf>
      <alignment horizontal="general"/>
      <protection locked="0"/>
    </dxf>
  </rfmt>
  <rm rId="57" sheetId="1" source="D8" destination="E8" sourceSheetId="1">
    <rfmt sheetId="1" sqref="E8" start="0" length="0">
      <dxf>
        <numFmt numFmtId="19" formatCode="m/d/yy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  <protection locked="0"/>
      </dxf>
    </rfmt>
  </rm>
  <rcc rId="58" sId="1" numFmtId="19">
    <nc r="B8">
      <v>45322</v>
    </nc>
  </rcc>
  <rfmt sheetId="1" sqref="B8">
    <dxf>
      <alignment horizontal="center"/>
    </dxf>
  </rfmt>
  <rfmt sheetId="1" sqref="D8:E8">
    <dxf>
      <protection locked="0"/>
    </dxf>
  </rfmt>
  <rfmt sheetId="1" sqref="C8:H8">
    <dxf>
      <alignment horizontal="center" vertical="center"/>
    </dxf>
  </rfmt>
  <rfmt sheetId="1" sqref="A3:H62">
    <dxf>
      <protection locked="0"/>
    </dxf>
  </rfmt>
  <rcv guid="{A9A97B68-35BA-6547-B64C-EEF9F07B4C72}" action="delete"/>
  <rcv guid="{A9A97B68-35BA-6547-B64C-EEF9F07B4C72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8" start="0" length="0">
    <dxf>
      <fill>
        <patternFill patternType="none">
          <bgColor indexed="65"/>
        </patternFill>
      </fill>
      <border outline="0">
        <right/>
        <top style="thin">
          <color indexed="64"/>
        </top>
        <bottom style="thin">
          <color indexed="64"/>
        </bottom>
      </border>
    </dxf>
  </rfmt>
  <rfmt sheetId="1" sqref="C8" start="0" length="0">
    <dxf>
      <fill>
        <patternFill patternType="none">
          <bgColor indexed="65"/>
        </patternFill>
      </fill>
      <alignment vertical="top"/>
      <border outline="0">
        <left/>
        <right/>
        <top style="thin">
          <color indexed="64"/>
        </top>
        <bottom style="thin">
          <color indexed="64"/>
        </bottom>
      </border>
    </dxf>
  </rfmt>
  <rfmt sheetId="1" sqref="D8" start="0" length="0">
    <dxf>
      <numFmt numFmtId="19" formatCode="m/d/yy"/>
      <alignment vertical="top"/>
    </dxf>
  </rfmt>
  <rfmt sheetId="1" sqref="E8" start="0" length="0">
    <dxf>
      <alignment vertical="top"/>
      <border outline="0">
        <top style="thin">
          <color indexed="64"/>
        </top>
        <bottom style="thin">
          <color indexed="64"/>
        </bottom>
      </border>
    </dxf>
  </rfmt>
  <rfmt sheetId="1" sqref="F8" start="0" length="0">
    <dxf>
      <fill>
        <patternFill patternType="none">
          <bgColor indexed="65"/>
        </patternFill>
      </fill>
      <alignment vertical="top"/>
      <border outline="0">
        <left/>
        <right/>
        <top style="thin">
          <color indexed="64"/>
        </top>
        <bottom style="thin">
          <color indexed="64"/>
        </bottom>
      </border>
    </dxf>
  </rfmt>
  <rfmt sheetId="1" sqref="G8" start="0" length="0">
    <dxf>
      <fill>
        <patternFill patternType="none">
          <bgColor indexed="65"/>
        </patternFill>
      </fill>
      <alignment vertical="top"/>
      <border outline="0">
        <left/>
        <right/>
        <top style="thin">
          <color indexed="64"/>
        </top>
        <bottom style="thin">
          <color indexed="64"/>
        </bottom>
      </border>
    </dxf>
  </rfmt>
  <rfmt sheetId="1" sqref="H8" start="0" length="0">
    <dxf>
      <fill>
        <patternFill patternType="none">
          <bgColor indexed="65"/>
        </patternFill>
      </fill>
      <alignment vertical="top"/>
      <border outline="0">
        <left/>
        <top style="thin">
          <color indexed="64"/>
        </top>
        <bottom style="thin">
          <color indexed="64"/>
        </bottom>
      </border>
    </dxf>
  </rfmt>
  <rfmt sheetId="1" sqref="D8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sqref="D8" start="0" length="0">
    <dxf>
      <border>
        <left/>
        <right/>
        <top style="thin">
          <color indexed="64"/>
        </top>
        <bottom style="thin">
          <color indexed="64"/>
        </bottom>
      </border>
    </dxf>
  </rfmt>
  <rcc rId="59" sId="1" numFmtId="19">
    <oc r="B26">
      <v>45084</v>
    </oc>
    <nc r="B26">
      <v>45448</v>
    </nc>
  </rcc>
  <rcc rId="60" sId="1" numFmtId="19">
    <oc r="B27">
      <v>45091</v>
    </oc>
    <nc r="B27">
      <v>45455</v>
    </nc>
  </rcc>
  <rcc rId="61" sId="1" numFmtId="19">
    <oc r="B28">
      <v>45098</v>
    </oc>
    <nc r="B28">
      <v>45462</v>
    </nc>
  </rcc>
  <rcc rId="62" sId="1" numFmtId="19">
    <oc r="B29">
      <v>45105</v>
    </oc>
    <nc r="B29">
      <v>45469</v>
    </nc>
  </rcc>
  <rcc rId="63" sId="1" numFmtId="19">
    <oc r="B30">
      <v>45112</v>
    </oc>
    <nc r="B30">
      <v>45476</v>
    </nc>
  </rcc>
  <rcc rId="64" sId="1" numFmtId="19">
    <oc r="B31">
      <v>45119</v>
    </oc>
    <nc r="B31">
      <v>45483</v>
    </nc>
  </rcc>
  <rcc rId="65" sId="1" numFmtId="19">
    <oc r="B32">
      <v>45126</v>
    </oc>
    <nc r="B32">
      <v>45490</v>
    </nc>
  </rcc>
  <rcc rId="66" sId="1" numFmtId="19">
    <oc r="B33">
      <v>45133</v>
    </oc>
    <nc r="B33">
      <v>45497</v>
    </nc>
  </rcc>
  <rrc rId="67" sId="1" ref="A34:XFD34" action="insertRow"/>
  <rfmt sheetId="1" sqref="B34" start="0" length="0">
    <dxf>
      <fill>
        <patternFill patternType="solid">
          <bgColor theme="2"/>
        </patternFill>
      </fill>
      <border outline="0">
        <right/>
      </border>
    </dxf>
  </rfmt>
  <rfmt sheetId="1" sqref="C34" start="0" length="0">
    <dxf>
      <fill>
        <patternFill>
          <bgColor theme="2"/>
        </patternFill>
      </fill>
      <border outline="0">
        <left/>
        <right/>
        <top style="thin">
          <color indexed="64"/>
        </top>
      </border>
    </dxf>
  </rfmt>
  <rfmt sheetId="1" sqref="D34" start="0" length="0">
    <dxf>
      <fill>
        <patternFill>
          <bgColor theme="2"/>
        </patternFill>
      </fill>
      <border outline="0">
        <left/>
        <right/>
        <top/>
        <bottom/>
      </border>
    </dxf>
  </rfmt>
  <rcc rId="68" sId="1" odxf="1" dxf="1">
    <nc r="E34" t="inlineStr">
      <is>
        <t>5th week - No Meeting</t>
      </is>
    </nc>
    <odxf>
      <font>
        <i val="0"/>
        <sz val="10"/>
        <color theme="1"/>
        <name val="Arial"/>
        <family val="2"/>
        <scheme val="none"/>
      </font>
      <fill>
        <patternFill>
          <bgColor theme="0"/>
        </patternFill>
      </fill>
      <border outline="0">
        <left style="thin">
          <color indexed="64"/>
        </left>
        <right style="thin">
          <color indexed="64"/>
        </right>
        <top/>
      </border>
    </odxf>
    <ndxf>
      <font>
        <i/>
        <sz val="10"/>
        <color theme="1"/>
        <name val="Arial"/>
        <family val="2"/>
        <scheme val="none"/>
      </font>
      <fill>
        <patternFill>
          <bgColor theme="2"/>
        </patternFill>
      </fill>
      <border outline="0">
        <left/>
        <right/>
        <top style="thin">
          <color indexed="64"/>
        </top>
      </border>
    </ndxf>
  </rcc>
  <rfmt sheetId="1" sqref="F34" start="0" length="0">
    <dxf>
      <fill>
        <patternFill>
          <bgColor theme="2"/>
        </patternFill>
      </fill>
      <border outline="0">
        <left/>
        <right/>
        <top style="thin">
          <color indexed="64"/>
        </top>
      </border>
    </dxf>
  </rfmt>
  <rfmt sheetId="1" sqref="G34" start="0" length="0">
    <dxf>
      <fill>
        <patternFill>
          <bgColor theme="2"/>
        </patternFill>
      </fill>
      <border outline="0">
        <left/>
        <right/>
        <top style="thin">
          <color indexed="64"/>
        </top>
      </border>
    </dxf>
  </rfmt>
  <rfmt sheetId="1" sqref="H34" start="0" length="0">
    <dxf>
      <fill>
        <patternFill>
          <bgColor theme="2"/>
        </patternFill>
      </fill>
      <border outline="0">
        <left/>
        <top style="thin">
          <color indexed="64"/>
        </top>
      </border>
    </dxf>
  </rfmt>
  <rfmt sheetId="1" sqref="B8" start="0" length="0">
    <dxf>
      <fill>
        <patternFill patternType="solid">
          <bgColor theme="2"/>
        </patternFill>
      </fill>
    </dxf>
  </rfmt>
  <rfmt sheetId="1" sqref="C8" start="0" length="0">
    <dxf>
      <fill>
        <patternFill patternType="solid">
          <bgColor theme="2"/>
        </patternFill>
      </fill>
    </dxf>
  </rfmt>
  <rfmt sheetId="1" sqref="D8" start="0" length="0">
    <dxf>
      <fill>
        <patternFill patternType="solid">
          <bgColor theme="2"/>
        </patternFill>
      </fill>
      <border outline="0">
        <top/>
        <bottom/>
      </border>
    </dxf>
  </rfmt>
  <rfmt sheetId="1" sqref="E8" start="0" length="0">
    <dxf>
      <fill>
        <patternFill patternType="solid">
          <bgColor theme="2"/>
        </patternFill>
      </fill>
    </dxf>
  </rfmt>
  <rfmt sheetId="1" sqref="F8" start="0" length="0">
    <dxf>
      <fill>
        <patternFill patternType="solid">
          <bgColor theme="2"/>
        </patternFill>
      </fill>
    </dxf>
  </rfmt>
  <rfmt sheetId="1" sqref="G8" start="0" length="0">
    <dxf>
      <fill>
        <patternFill patternType="solid">
          <bgColor theme="2"/>
        </patternFill>
      </fill>
    </dxf>
  </rfmt>
  <rfmt sheetId="1" sqref="H8" start="0" length="0">
    <dxf>
      <fill>
        <patternFill patternType="solid">
          <bgColor theme="2"/>
        </patternFill>
      </fill>
    </dxf>
  </rfmt>
  <rfmt sheetId="1" sqref="D8" start="0" length="0">
    <dxf>
      <border>
        <left/>
        <right/>
        <top style="thin">
          <color auto="1"/>
        </top>
        <bottom style="thin">
          <color auto="1"/>
        </bottom>
      </border>
    </dxf>
  </rfmt>
  <rcc rId="69" sId="1" numFmtId="19">
    <nc r="B34">
      <v>45138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" sId="1" numFmtId="19">
    <oc r="B35">
      <v>45140</v>
    </oc>
    <nc r="B35">
      <v>45511</v>
    </nc>
  </rcc>
  <rcc rId="71" sId="1" numFmtId="19">
    <oc r="B36">
      <v>45147</v>
    </oc>
    <nc r="B36">
      <v>45518</v>
    </nc>
  </rcc>
  <rcc rId="72" sId="1" numFmtId="19">
    <oc r="B37">
      <v>45154</v>
    </oc>
    <nc r="B37">
      <v>45525</v>
    </nc>
  </rcc>
  <rcc rId="73" sId="1" numFmtId="19">
    <oc r="B38">
      <v>45164</v>
    </oc>
    <nc r="B38">
      <v>45532</v>
    </nc>
  </rcc>
  <rrc rId="74" sId="1" ref="A39:XFD39" action="deleteRow">
    <rfmt sheetId="1" xfDxf="1" sqref="A39:XFD39" start="0" length="0"/>
    <rfmt sheetId="1" sqref="A39" start="0" length="0">
      <dxf>
        <protection locked="0"/>
      </dxf>
    </rfmt>
    <rcc rId="0" sId="1" dxf="1" numFmtId="19">
      <nc r="B39">
        <v>45168</v>
      </nc>
      <ndxf>
        <numFmt numFmtId="19" formatCode="m/d/yy"/>
        <fill>
          <patternFill patternType="solid">
            <bgColor theme="2"/>
          </patternFill>
        </fill>
        <alignment horizontal="center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fmt sheetId="1" sqref="C39" start="0" length="0">
      <dxf>
        <numFmt numFmtId="23" formatCode="h:mm\ AM/PM"/>
        <fill>
          <patternFill patternType="solid">
            <bgColor theme="2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  <protection locked="0"/>
      </dxf>
    </rfmt>
    <rfmt sheetId="1" sqref="D39" start="0" length="0">
      <dxf>
        <numFmt numFmtId="19" formatCode="m/d/yy"/>
        <fill>
          <patternFill patternType="solid">
            <bgColor theme="2"/>
          </patternFill>
        </fill>
        <alignment horizontal="center" vertical="top"/>
        <protection locked="0"/>
      </dxf>
    </rfmt>
    <rcc rId="0" sId="1" dxf="1">
      <nc r="E39" t="inlineStr">
        <is>
          <t>5th week - No Meeting</t>
        </is>
      </nc>
      <ndxf>
        <font>
          <i/>
          <sz val="10"/>
          <color theme="1"/>
          <name val="Arial"/>
          <family val="2"/>
          <scheme val="none"/>
        </font>
        <numFmt numFmtId="19" formatCode="m/d/yy"/>
        <fill>
          <patternFill patternType="solid">
            <bgColor theme="2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  <protection locked="0"/>
      </ndxf>
    </rcc>
    <rfmt sheetId="1" sqref="F39" start="0" length="0">
      <dxf>
        <numFmt numFmtId="19" formatCode="m/d/yy"/>
        <fill>
          <patternFill patternType="solid">
            <bgColor theme="2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  <protection locked="0"/>
      </dxf>
    </rfmt>
    <rfmt sheetId="1" sqref="G39" start="0" length="0">
      <dxf>
        <numFmt numFmtId="19" formatCode="m/d/yy"/>
        <fill>
          <patternFill patternType="solid">
            <bgColor theme="2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  <protection locked="0"/>
      </dxf>
    </rfmt>
    <rfmt sheetId="1" sqref="H39" start="0" length="0">
      <dxf>
        <numFmt numFmtId="19" formatCode="m/d/yy"/>
        <fill>
          <patternFill patternType="solid">
            <bgColor theme="2"/>
          </patternFill>
        </fill>
        <alignment horizontal="center" vertical="top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fmt sheetId="1" sqref="B35:H35">
    <dxf>
      <fill>
        <patternFill patternType="none">
          <bgColor auto="1"/>
        </patternFill>
      </fill>
    </dxf>
  </rfmt>
  <rfmt sheetId="1" sqref="B36:H36">
    <dxf>
      <fill>
        <patternFill>
          <bgColor theme="2"/>
        </patternFill>
      </fill>
    </dxf>
  </rfmt>
  <rfmt sheetId="1" sqref="B37:H37">
    <dxf>
      <fill>
        <patternFill patternType="none">
          <bgColor auto="1"/>
        </patternFill>
      </fill>
    </dxf>
  </rfmt>
  <rfmt sheetId="1" sqref="B38:H38">
    <dxf>
      <fill>
        <patternFill>
          <bgColor theme="2"/>
        </patternFill>
      </fill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" sId="1" numFmtId="19">
    <oc r="B39">
      <v>45175</v>
    </oc>
    <nc r="B39">
      <v>45539</v>
    </nc>
  </rcc>
  <rcc rId="76" sId="1" numFmtId="19">
    <oc r="B40">
      <v>45182</v>
    </oc>
    <nc r="B40">
      <v>45546</v>
    </nc>
  </rcc>
  <rcc rId="77" sId="1" numFmtId="19">
    <oc r="B41">
      <v>45189</v>
    </oc>
    <nc r="B41">
      <v>45553</v>
    </nc>
  </rcc>
  <rcc rId="78" sId="1" numFmtId="19">
    <oc r="B42">
      <v>45196</v>
    </oc>
    <nc r="B42">
      <v>45560</v>
    </nc>
  </rcc>
  <rcc rId="79" sId="1" numFmtId="19">
    <oc r="B43">
      <v>45203</v>
    </oc>
    <nc r="B43">
      <v>45567</v>
    </nc>
  </rcc>
  <rcc rId="80" sId="1" numFmtId="19">
    <oc r="B44">
      <v>45210</v>
    </oc>
    <nc r="B44">
      <v>45574</v>
    </nc>
  </rcc>
  <rcc rId="81" sId="1" numFmtId="19">
    <oc r="B45">
      <v>45217</v>
    </oc>
    <nc r="B45">
      <v>45581</v>
    </nc>
  </rcc>
  <rcc rId="82" sId="1" numFmtId="19">
    <oc r="B46">
      <v>45224</v>
    </oc>
    <nc r="B46">
      <v>45588</v>
    </nc>
  </rcc>
  <rrc rId="83" sId="1" ref="A47:XFD47" action="insertRow"/>
  <rfmt sheetId="1" sqref="B47" start="0" length="0">
    <dxf>
      <border outline="0">
        <bottom style="thin">
          <color indexed="64"/>
        </bottom>
      </border>
    </dxf>
  </rfmt>
  <rfmt sheetId="1" sqref="C47" start="0" length="0">
    <dxf>
      <border outline="0">
        <left/>
        <right/>
        <top style="thin">
          <color indexed="64"/>
        </top>
      </border>
    </dxf>
  </rfmt>
  <rfmt sheetId="1" sqref="D47" start="0" length="0">
    <dxf>
      <border outline="0">
        <left/>
        <right/>
        <top/>
        <bottom/>
      </border>
    </dxf>
  </rfmt>
  <rcc rId="84" sId="1" odxf="1" dxf="1">
    <nc r="E47" t="inlineStr">
      <is>
        <t>5th week - No Meeting</t>
      </is>
    </nc>
    <odxf>
      <font>
        <i val="0"/>
        <sz val="10"/>
        <color theme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odxf>
    <ndxf>
      <font>
        <i/>
        <sz val="10"/>
        <color theme="1"/>
        <name val="Arial"/>
        <family val="2"/>
        <scheme val="none"/>
      </font>
      <border outline="0">
        <left/>
        <right/>
      </border>
    </ndxf>
  </rcc>
  <rfmt sheetId="1" sqref="F47" start="0" length="0">
    <dxf>
      <border outline="0">
        <left/>
        <right/>
      </border>
    </dxf>
  </rfmt>
  <rfmt sheetId="1" sqref="G47" start="0" length="0">
    <dxf>
      <border outline="0">
        <left/>
        <right/>
      </border>
    </dxf>
  </rfmt>
  <rfmt sheetId="1" sqref="H47" start="0" length="0">
    <dxf>
      <border outline="0">
        <left/>
      </border>
    </dxf>
  </rfmt>
  <rcc rId="85" sId="1" numFmtId="19">
    <nc r="B47">
      <v>45595</v>
    </nc>
  </rcc>
  <rfmt sheetId="1" sqref="B47:H47">
    <dxf>
      <fill>
        <patternFill patternType="none">
          <bgColor auto="1"/>
        </patternFill>
      </fill>
    </dxf>
  </rfmt>
  <rfmt sheetId="1" sqref="B48:H48">
    <dxf>
      <fill>
        <patternFill>
          <bgColor theme="2"/>
        </patternFill>
      </fill>
    </dxf>
  </rfmt>
  <rcc rId="86" sId="1" numFmtId="19">
    <oc r="B48">
      <v>45231</v>
    </oc>
    <nc r="B48">
      <v>45602</v>
    </nc>
  </rcc>
  <rcc rId="87" sId="1" numFmtId="19">
    <oc r="B49">
      <v>45238</v>
    </oc>
    <nc r="B49">
      <v>45609</v>
    </nc>
  </rcc>
  <rfmt sheetId="1" sqref="B49:H49">
    <dxf>
      <fill>
        <patternFill patternType="none">
          <bgColor auto="1"/>
        </patternFill>
      </fill>
    </dxf>
  </rfmt>
  <rfmt sheetId="1" sqref="B50:H50">
    <dxf>
      <fill>
        <patternFill>
          <bgColor theme="2"/>
        </patternFill>
      </fill>
    </dxf>
  </rfmt>
  <rcc rId="88" sId="1" numFmtId="19">
    <oc r="B50">
      <v>45245</v>
    </oc>
    <nc r="B50">
      <v>45616</v>
    </nc>
  </rcc>
  <rfmt sheetId="1" sqref="B51:H51">
    <dxf>
      <fill>
        <patternFill patternType="none">
          <bgColor auto="1"/>
        </patternFill>
      </fill>
    </dxf>
  </rfmt>
  <rrc rId="89" sId="1" ref="A52:XFD52" action="deleteRow">
    <rfmt sheetId="1" xfDxf="1" sqref="A52:XFD52" start="0" length="0"/>
    <rfmt sheetId="1" sqref="A52" start="0" length="0">
      <dxf>
        <protection locked="0"/>
      </dxf>
    </rfmt>
    <rcc rId="0" sId="1" dxf="1" numFmtId="19">
      <nc r="B52">
        <v>45259</v>
      </nc>
      <ndxf>
        <numFmt numFmtId="19" formatCode="m/d/yy"/>
        <alignment horizontal="center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fmt sheetId="1" sqref="C52" start="0" length="0">
      <dxf>
        <numFmt numFmtId="23" formatCode="h:mm\ AM/PM"/>
        <alignment horizontal="center" vertical="top"/>
        <border outline="0">
          <top style="thin">
            <color indexed="64"/>
          </top>
          <bottom style="thin">
            <color indexed="64"/>
          </bottom>
        </border>
        <protection locked="0"/>
      </dxf>
    </rfmt>
    <rfmt sheetId="1" sqref="D52" start="0" length="0">
      <dxf>
        <numFmt numFmtId="19" formatCode="m/d/yy"/>
        <fill>
          <patternFill patternType="solid">
            <bgColor theme="0"/>
          </patternFill>
        </fill>
        <alignment horizontal="center" vertical="top"/>
        <protection locked="0"/>
      </dxf>
    </rfmt>
    <rcc rId="0" sId="1" dxf="1">
      <nc r="E52" t="inlineStr">
        <is>
          <t>5th week - No Meeting</t>
        </is>
      </nc>
      <ndxf>
        <font>
          <i/>
          <sz val="10"/>
          <color theme="1"/>
          <name val="Arial"/>
          <family val="2"/>
          <scheme val="none"/>
        </font>
        <numFmt numFmtId="19" formatCode="m/d/yy"/>
        <fill>
          <patternFill patternType="solid">
            <bgColor theme="0" tint="-4.9989318521683403E-2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  <protection locked="0"/>
      </ndxf>
    </rcc>
    <rfmt sheetId="1" sqref="F52" start="0" length="0">
      <dxf>
        <numFmt numFmtId="19" formatCode="m/d/yy"/>
        <fill>
          <patternFill patternType="solid">
            <bgColor theme="0" tint="-4.9989318521683403E-2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  <protection locked="0"/>
      </dxf>
    </rfmt>
    <rfmt sheetId="1" sqref="G52" start="0" length="0">
      <dxf>
        <numFmt numFmtId="19" formatCode="m/d/yy"/>
        <fill>
          <patternFill patternType="solid">
            <bgColor theme="0" tint="-4.9989318521683403E-2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  <protection locked="0"/>
      </dxf>
    </rfmt>
    <rfmt sheetId="1" sqref="H52" start="0" length="0">
      <dxf>
        <numFmt numFmtId="19" formatCode="m/d/yy"/>
        <fill>
          <patternFill patternType="solid">
            <bgColor theme="0" tint="-4.9989318521683403E-2"/>
          </patternFill>
        </fill>
        <alignment horizontal="center" vertical="top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cc rId="90" sId="1" numFmtId="19">
    <oc r="B51">
      <v>45252</v>
    </oc>
    <nc r="B51">
      <v>45623</v>
    </nc>
  </rcc>
  <rcc rId="91" sId="1" numFmtId="19">
    <oc r="B52">
      <v>45266</v>
    </oc>
    <nc r="B52">
      <v>45630</v>
    </nc>
  </rcc>
  <rcc rId="92" sId="1" numFmtId="19">
    <oc r="B53">
      <v>45273</v>
    </oc>
    <nc r="B53">
      <v>45637</v>
    </nc>
  </rcc>
  <rcc rId="93" sId="1" numFmtId="19">
    <oc r="B54">
      <v>45280</v>
    </oc>
    <nc r="B54">
      <v>45644</v>
    </nc>
  </rcc>
  <rcc rId="94" sId="1" numFmtId="19">
    <oc r="B55">
      <v>44922</v>
    </oc>
    <nc r="B55">
      <v>45651</v>
    </nc>
  </rcc>
  <rfmt sheetId="1" sqref="B56" start="0" length="0">
    <dxf>
      <border outline="0">
        <right/>
        <top style="thin">
          <color indexed="64"/>
        </top>
      </border>
    </dxf>
  </rfmt>
  <rcc rId="95" sId="1" odxf="1" dxf="1" numFmtId="23">
    <oc r="C56">
      <v>0.33333333333333331</v>
    </oc>
    <nc r="C56"/>
    <odxf>
      <border outline="0">
        <left style="thin">
          <color indexed="64"/>
        </left>
        <right style="thin">
          <color indexed="64"/>
        </right>
        <top/>
      </border>
    </odxf>
    <ndxf>
      <border outline="0">
        <left/>
        <right/>
        <top style="thin">
          <color indexed="64"/>
        </top>
      </border>
    </ndxf>
  </rcc>
  <rcc rId="96" sId="1" odxf="1" dxf="1">
    <oc r="D56">
      <f>B56-21</f>
    </oc>
    <nc r="D56"/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97" sId="1" odxf="1" dxf="1">
    <oc r="E56">
      <f>D56+2</f>
    </oc>
    <nc r="E56" t="inlineStr">
      <is>
        <t>Holiday Week - No Meeting</t>
      </is>
    </nc>
    <odxf>
      <font>
        <i val="0"/>
        <sz val="10"/>
        <color theme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/>
      </border>
    </odxf>
    <ndxf>
      <font>
        <i/>
        <sz val="10"/>
        <color theme="1"/>
        <name val="Arial"/>
        <family val="2"/>
        <scheme val="none"/>
      </font>
      <border outline="0">
        <left/>
        <right/>
        <top style="thin">
          <color indexed="64"/>
        </top>
      </border>
    </ndxf>
  </rcc>
  <rcc rId="98" sId="1" odxf="1" dxf="1">
    <oc r="F56">
      <f>E56+6</f>
    </oc>
    <nc r="F56"/>
    <odxf>
      <border outline="0">
        <left style="thin">
          <color indexed="64"/>
        </left>
        <right style="thin">
          <color indexed="64"/>
        </right>
        <top/>
      </border>
    </odxf>
    <ndxf>
      <border outline="0">
        <left/>
        <right/>
        <top style="thin">
          <color indexed="64"/>
        </top>
      </border>
    </ndxf>
  </rcc>
  <rcc rId="99" sId="1" odxf="1" dxf="1">
    <oc r="G56">
      <f>F56+1</f>
    </oc>
    <nc r="G56"/>
    <odxf>
      <border outline="0">
        <left style="thin">
          <color indexed="64"/>
        </left>
        <right style="thin">
          <color indexed="64"/>
        </right>
        <top/>
      </border>
    </odxf>
    <ndxf>
      <border outline="0">
        <left/>
        <right/>
        <top style="thin">
          <color indexed="64"/>
        </top>
      </border>
    </ndxf>
  </rcc>
  <rcc rId="100" sId="1" odxf="1" dxf="1">
    <oc r="H56" t="inlineStr">
      <is>
        <t>*1/2/2024</t>
      </is>
    </oc>
    <nc r="H56"/>
    <odxf>
      <font>
        <b/>
      </font>
      <border outline="0">
        <left style="thin">
          <color indexed="64"/>
        </left>
        <top/>
      </border>
    </odxf>
    <ndxf>
      <font>
        <b val="0"/>
        <sz val="10"/>
        <color theme="1"/>
        <name val="Arial"/>
        <family val="2"/>
        <scheme val="none"/>
      </font>
      <border outline="0">
        <left/>
        <top style="thin">
          <color indexed="64"/>
        </top>
      </border>
    </ndxf>
  </rcc>
  <rcc rId="101" sId="1" numFmtId="19">
    <oc r="B56">
      <v>45294</v>
    </oc>
    <nc r="B56">
      <v>45658</v>
    </nc>
  </rcc>
  <rfmt sheetId="1" sqref="D55" start="0" length="0">
    <dxf>
      <border>
        <left/>
        <right/>
        <top/>
        <bottom style="thin">
          <color indexed="64"/>
        </bottom>
      </border>
    </dxf>
  </rfmt>
  <rcc rId="102" sId="1">
    <oc r="A56" t="inlineStr">
      <is>
        <t>Monday, January 1 - New Year's Day</t>
      </is>
    </oc>
    <nc r="A56" t="inlineStr">
      <is>
        <t>Wednesday, January 1 - New Year's Day</t>
      </is>
    </nc>
  </rcc>
  <rfmt sheetId="1" sqref="D55" start="0" length="0">
    <dxf>
      <border>
        <left/>
        <right/>
        <top style="thin">
          <color indexed="64"/>
        </top>
        <bottom style="thin">
          <color indexed="64"/>
        </bottom>
      </border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" sId="1" numFmtId="19">
    <oc r="B57">
      <v>45301</v>
    </oc>
    <nc r="B57">
      <v>45665</v>
    </nc>
  </rcc>
  <rcc rId="104" sId="1" numFmtId="19">
    <oc r="B58">
      <v>45308</v>
    </oc>
    <nc r="B58">
      <v>45672</v>
    </nc>
  </rcc>
  <rcc rId="105" sId="1" numFmtId="19">
    <oc r="B59">
      <v>45315</v>
    </oc>
    <nc r="B59">
      <v>45679</v>
    </nc>
  </rcc>
  <rcc rId="106" sId="1" numFmtId="19">
    <oc r="B60">
      <v>45322</v>
    </oc>
    <nc r="B60">
      <v>45686</v>
    </nc>
  </rcc>
  <rcc rId="107" sId="1" numFmtId="19">
    <oc r="B61">
      <v>45329</v>
    </oc>
    <nc r="B61">
      <v>45693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" sId="1">
    <nc r="A28" t="inlineStr">
      <is>
        <t>Wednesday, June 19 - Juneteenth</t>
      </is>
    </nc>
  </rcc>
  <rfmt sheetId="1" sqref="B28" start="0" length="0">
    <dxf>
      <border outline="0">
        <right/>
      </border>
    </dxf>
  </rfmt>
  <rcc rId="109" sId="1" odxf="1" dxf="1" numFmtId="23">
    <oc r="C28">
      <v>0.35416666666666669</v>
    </oc>
    <nc r="C28"/>
    <odxf>
      <border outline="0">
        <left style="thin">
          <color indexed="64"/>
        </left>
        <right style="thin">
          <color indexed="64"/>
        </right>
      </border>
    </odxf>
    <ndxf>
      <border outline="0">
        <left/>
        <right/>
      </border>
    </ndxf>
  </rcc>
  <rcc rId="110" sId="1" odxf="1" dxf="1">
    <oc r="D28">
      <f>B28-21</f>
    </oc>
    <nc r="D28"/>
    <o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/>
        <top/>
        <bottom/>
      </border>
    </ndxf>
  </rcc>
  <rcc rId="111" sId="1" odxf="1" dxf="1">
    <oc r="E28">
      <f>D28+2</f>
    </oc>
    <nc r="E28" t="inlineStr">
      <is>
        <t>Holiday Week - No Meeting</t>
      </is>
    </nc>
    <odxf>
      <font>
        <i val="0"/>
        <sz val="10"/>
        <color theme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/>
      </border>
    </odxf>
    <ndxf>
      <font>
        <i/>
        <sz val="10"/>
        <color theme="1"/>
        <name val="Arial"/>
        <family val="2"/>
        <scheme val="none"/>
      </font>
      <border outline="0">
        <left/>
        <right/>
        <top style="thin">
          <color indexed="64"/>
        </top>
      </border>
    </ndxf>
  </rcc>
  <rcc rId="112" sId="1" odxf="1" dxf="1">
    <oc r="F28">
      <f>B28-13</f>
    </oc>
    <nc r="F28"/>
    <odxf>
      <border outline="0">
        <left style="thin">
          <color indexed="64"/>
        </left>
        <right style="thin">
          <color indexed="64"/>
        </right>
        <top/>
      </border>
    </odxf>
    <ndxf>
      <border outline="0">
        <left/>
        <right/>
        <top style="thin">
          <color indexed="64"/>
        </top>
      </border>
    </ndxf>
  </rcc>
  <rcc rId="113" sId="1" odxf="1" dxf="1">
    <oc r="G28">
      <f>F28+1</f>
    </oc>
    <nc r="G28"/>
    <odxf>
      <border outline="0">
        <left style="thin">
          <color indexed="64"/>
        </left>
        <right style="thin">
          <color indexed="64"/>
        </right>
        <top/>
      </border>
    </odxf>
    <ndxf>
      <border outline="0">
        <left/>
        <right/>
        <top style="thin">
          <color indexed="64"/>
        </top>
      </border>
    </ndxf>
  </rcc>
  <rcc rId="114" sId="1" odxf="1" dxf="1">
    <oc r="H28">
      <f>B28-5</f>
    </oc>
    <nc r="H28"/>
    <odxf>
      <border outline="0">
        <left style="thin">
          <color indexed="64"/>
        </left>
        <top/>
      </border>
    </odxf>
    <ndxf>
      <border outline="0">
        <left/>
        <top style="thin">
          <color indexed="64"/>
        </top>
      </border>
    </ndxf>
  </rcc>
  <rfmt sheetId="1" sqref="B9:H9">
    <dxf>
      <fill>
        <patternFill patternType="none">
          <bgColor auto="1"/>
        </patternFill>
      </fill>
    </dxf>
  </rfmt>
  <rfmt sheetId="1" sqref="B10:H10">
    <dxf>
      <fill>
        <patternFill>
          <bgColor theme="2"/>
        </patternFill>
      </fill>
    </dxf>
  </rfmt>
  <rfmt sheetId="1" sqref="B11:H11">
    <dxf>
      <fill>
        <patternFill patternType="none">
          <bgColor auto="1"/>
        </patternFill>
      </fill>
    </dxf>
  </rfmt>
  <rfmt sheetId="1" sqref="B12:H12">
    <dxf>
      <fill>
        <patternFill>
          <bgColor theme="2"/>
        </patternFill>
      </fill>
    </dxf>
  </rfmt>
  <rfmt sheetId="1" sqref="B13:H13">
    <dxf>
      <fill>
        <patternFill patternType="none">
          <bgColor auto="1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4:H14">
    <dxf>
      <fill>
        <patternFill>
          <bgColor theme="2"/>
        </patternFill>
      </fill>
    </dxf>
  </rfmt>
  <rfmt sheetId="1" sqref="B15:H15">
    <dxf>
      <fill>
        <patternFill patternType="none">
          <bgColor auto="1"/>
        </patternFill>
      </fill>
    </dxf>
  </rfmt>
  <rfmt sheetId="1" sqref="B16:H16">
    <dxf>
      <fill>
        <patternFill patternType="none">
          <bgColor auto="1"/>
        </patternFill>
      </fill>
    </dxf>
  </rfmt>
  <rfmt sheetId="1" sqref="B17:H17">
    <dxf>
      <fill>
        <patternFill>
          <bgColor theme="2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8:H18">
    <dxf>
      <fill>
        <patternFill patternType="none">
          <bgColor auto="1"/>
        </patternFill>
      </fill>
    </dxf>
  </rfmt>
  <rfmt sheetId="1" sqref="B19:H19">
    <dxf>
      <fill>
        <patternFill>
          <bgColor theme="2"/>
        </patternFill>
      </fill>
    </dxf>
  </rfmt>
  <rfmt sheetId="1" sqref="B20:H20">
    <dxf>
      <fill>
        <patternFill patternType="none">
          <bgColor auto="1"/>
        </patternFill>
      </fill>
    </dxf>
  </rfmt>
  <rfmt sheetId="1" sqref="B16:H16">
    <dxf>
      <fill>
        <patternFill patternType="solid">
          <bgColor theme="2"/>
        </patternFill>
      </fill>
    </dxf>
  </rfmt>
  <rfmt sheetId="1" sqref="B17:H17">
    <dxf>
      <fill>
        <patternFill patternType="none">
          <bgColor auto="1"/>
        </patternFill>
      </fill>
    </dxf>
  </rfmt>
  <rfmt sheetId="1" sqref="B18:H18">
    <dxf>
      <fill>
        <patternFill patternType="solid">
          <bgColor theme="2"/>
        </patternFill>
      </fill>
    </dxf>
  </rfmt>
  <rfmt sheetId="1" sqref="B19:H19">
    <dxf>
      <fill>
        <patternFill patternType="none">
          <bgColor auto="1"/>
        </patternFill>
      </fill>
    </dxf>
  </rfmt>
  <rfmt sheetId="1" sqref="B20:H20">
    <dxf>
      <fill>
        <patternFill patternType="solid">
          <bgColor theme="2"/>
        </patternFill>
      </fill>
    </dxf>
  </rfmt>
  <rcc rId="115" sId="1" odxf="1" dxf="1" numFmtId="19">
    <oc r="D4">
      <v>44909</v>
    </oc>
    <nc r="D4">
      <f>B4-21</f>
    </nc>
    <odxf>
      <border outline="0">
        <top/>
      </border>
      <protection locked="0"/>
    </odxf>
    <ndxf>
      <border outline="0">
        <top style="thin">
          <color indexed="64"/>
        </top>
      </border>
      <protection locked="1"/>
    </ndxf>
  </rcc>
  <rcc rId="116" sId="1" odxf="1" dxf="1" numFmtId="19">
    <oc r="E4">
      <v>44911</v>
    </oc>
    <nc r="E4">
      <f>D4+2</f>
    </nc>
    <odxf>
      <protection locked="0"/>
    </odxf>
    <ndxf>
      <protection locked="1"/>
    </ndxf>
  </rcc>
  <rcc rId="117" sId="1" odxf="1" dxf="1" numFmtId="19">
    <oc r="F4">
      <v>44917</v>
    </oc>
    <nc r="F4">
      <f>E4+6</f>
    </nc>
    <odxf>
      <protection locked="0"/>
    </odxf>
    <ndxf>
      <protection locked="1"/>
    </ndxf>
  </rcc>
  <rcc rId="118" sId="1" odxf="1" dxf="1" numFmtId="19">
    <oc r="G4">
      <v>44918</v>
    </oc>
    <nc r="G4">
      <f>F4+1</f>
    </nc>
    <odxf>
      <protection locked="0"/>
    </odxf>
    <ndxf>
      <protection locked="1"/>
    </ndxf>
  </rcc>
  <rcc rId="119" sId="1" odxf="1" dxf="1">
    <oc r="H4" t="inlineStr">
      <is>
        <t>1/3/2022*</t>
      </is>
    </oc>
    <nc r="H4" t="inlineStr">
      <is>
        <t>*1/2/2024</t>
      </is>
    </nc>
    <odxf>
      <protection locked="0"/>
    </odxf>
    <ndxf>
      <protection locked="1"/>
    </ndxf>
  </rcc>
  <rcc rId="120" sId="1" odxf="1" dxf="1" numFmtId="19">
    <oc r="D5">
      <v>44916</v>
    </oc>
    <nc r="D5">
      <f>B5-21</f>
    </nc>
    <odxf>
      <fill>
        <patternFill patternType="solid">
          <bgColor theme="0"/>
        </patternFill>
      </fill>
      <border outline="0">
        <top/>
      </border>
      <protection locked="0"/>
    </odxf>
    <ndxf>
      <fill>
        <patternFill patternType="none">
          <bgColor indexed="65"/>
        </patternFill>
      </fill>
      <border outline="0">
        <top style="thin">
          <color indexed="64"/>
        </top>
      </border>
      <protection locked="1"/>
    </ndxf>
  </rcc>
  <rcc rId="121" sId="1" odxf="1" dxf="1" numFmtId="19">
    <oc r="E5">
      <v>44918</v>
    </oc>
    <nc r="E5">
      <f>D5+2</f>
    </nc>
    <odxf>
      <fill>
        <patternFill patternType="solid">
          <bgColor theme="0"/>
        </patternFill>
      </fill>
      <border outline="0">
        <bottom/>
      </border>
      <protection locked="0"/>
    </odxf>
    <ndxf>
      <fill>
        <patternFill patternType="none">
          <bgColor indexed="65"/>
        </patternFill>
      </fill>
      <border outline="0">
        <bottom style="thin">
          <color indexed="64"/>
        </bottom>
      </border>
      <protection locked="1"/>
    </ndxf>
  </rcc>
  <rcc rId="122" sId="1" odxf="1" dxf="1">
    <oc r="F5" t="inlineStr">
      <is>
        <t>1/3/2023*</t>
      </is>
    </oc>
    <nc r="F5" t="inlineStr">
      <is>
        <t>*1/3/2024</t>
      </is>
    </nc>
    <odxf>
      <fill>
        <patternFill patternType="solid">
          <bgColor theme="0"/>
        </patternFill>
      </fill>
      <border outline="0">
        <top style="thin">
          <color indexed="64"/>
        </top>
        <bottom/>
      </border>
      <protection locked="0"/>
    </odxf>
    <ndxf>
      <fill>
        <patternFill patternType="none">
          <bgColor indexed="65"/>
        </patternFill>
      </fill>
      <border outline="0">
        <top/>
        <bottom style="thin">
          <color indexed="64"/>
        </bottom>
      </border>
      <protection locked="1"/>
    </ndxf>
  </rcc>
  <rcc rId="123" sId="1" odxf="1" dxf="1">
    <oc r="G5" t="inlineStr">
      <is>
        <t>1/3/2023*</t>
      </is>
    </oc>
    <nc r="G5" t="inlineStr">
      <is>
        <t>*1/3/2024</t>
      </is>
    </nc>
    <odxf>
      <fill>
        <patternFill patternType="solid">
          <bgColor theme="0"/>
        </patternFill>
      </fill>
      <border outline="0">
        <top style="thin">
          <color indexed="64"/>
        </top>
        <bottom/>
      </border>
      <protection locked="0"/>
    </odxf>
    <ndxf>
      <fill>
        <patternFill patternType="none">
          <bgColor indexed="65"/>
        </patternFill>
      </fill>
      <border outline="0">
        <top/>
        <bottom style="thin">
          <color indexed="64"/>
        </bottom>
      </border>
      <protection locked="1"/>
    </ndxf>
  </rcc>
  <rcc rId="124" sId="1" odxf="1" dxf="1">
    <oc r="H5" t="inlineStr">
      <is>
        <t>1/9/2023*</t>
      </is>
    </oc>
    <nc r="H5" t="inlineStr">
      <is>
        <t>*1/5/2024</t>
      </is>
    </nc>
    <odxf>
      <fill>
        <patternFill patternType="solid">
          <bgColor theme="0"/>
        </patternFill>
      </fill>
      <border outline="0">
        <top style="thin">
          <color indexed="64"/>
        </top>
        <bottom/>
      </border>
      <protection locked="0"/>
    </odxf>
    <ndxf>
      <fill>
        <patternFill patternType="none">
          <bgColor indexed="65"/>
        </patternFill>
      </fill>
      <border outline="0">
        <top/>
        <bottom style="thin">
          <color indexed="64"/>
        </bottom>
      </border>
      <protection locked="1"/>
    </ndxf>
  </rcc>
  <rcc rId="125" sId="1" odxf="1" dxf="1">
    <oc r="D6" t="inlineStr">
      <is>
        <t>12/23/2022*</t>
      </is>
    </oc>
    <nc r="D6" t="inlineStr">
      <is>
        <t>*12/22/2023</t>
      </is>
    </nc>
    <odxf>
      <protection locked="0"/>
    </odxf>
    <ndxf>
      <protection locked="1"/>
    </ndxf>
  </rcc>
  <rcc rId="126" sId="1" odxf="1" dxf="1">
    <oc r="E6" t="inlineStr">
      <is>
        <t>12/23/2022*</t>
      </is>
    </oc>
    <nc r="E6" t="inlineStr">
      <is>
        <t>*12/22/2023</t>
      </is>
    </nc>
    <odxf>
      <border outline="0">
        <top style="thin">
          <color indexed="64"/>
        </top>
      </border>
      <protection locked="0"/>
    </odxf>
    <ndxf>
      <border outline="0">
        <top/>
      </border>
      <protection locked="1"/>
    </ndxf>
  </rcc>
  <rcc rId="127" sId="1" odxf="1" dxf="1" numFmtId="19">
    <oc r="F6">
      <v>44931</v>
    </oc>
    <nc r="F6">
      <v>45295</v>
    </nc>
    <odxf>
      <border outline="0">
        <top style="thin">
          <color indexed="64"/>
        </top>
      </border>
      <protection locked="0"/>
    </odxf>
    <ndxf>
      <border outline="0">
        <top/>
      </border>
      <protection locked="1"/>
    </ndxf>
  </rcc>
  <rcc rId="128" sId="1" odxf="1" dxf="1" numFmtId="19">
    <oc r="G6">
      <v>44932</v>
    </oc>
    <nc r="G6">
      <v>45662</v>
    </nc>
    <odxf>
      <border outline="0">
        <top style="thin">
          <color indexed="64"/>
        </top>
      </border>
      <protection locked="0"/>
    </odxf>
    <ndxf>
      <border outline="0">
        <top/>
      </border>
      <protection locked="1"/>
    </ndxf>
  </rcc>
  <rcc rId="129" sId="1" odxf="1" dxf="1" numFmtId="19">
    <oc r="H6">
      <v>44939</v>
    </oc>
    <nc r="H6">
      <f>B6-5</f>
    </nc>
    <odxf>
      <border outline="0">
        <top style="thin">
          <color indexed="64"/>
        </top>
      </border>
      <protection locked="0"/>
    </odxf>
    <ndxf>
      <border outline="0">
        <top/>
      </border>
      <protection locked="1"/>
    </ndxf>
  </rcc>
  <rcc rId="130" sId="1" odxf="1" dxf="1" numFmtId="19">
    <oc r="D9">
      <v>44937</v>
    </oc>
    <nc r="D9">
      <f>B9-21</f>
    </nc>
    <odxf>
      <border outline="0">
        <top/>
        <bottom style="thin">
          <color indexed="64"/>
        </bottom>
      </border>
      <protection locked="0"/>
    </odxf>
    <ndxf>
      <border outline="0">
        <top style="thin">
          <color indexed="64"/>
        </top>
        <bottom style="medium">
          <color indexed="64"/>
        </bottom>
      </border>
      <protection locked="1"/>
    </ndxf>
  </rcc>
  <rcc rId="131" sId="1" odxf="1" dxf="1" numFmtId="19">
    <oc r="E9">
      <v>44939</v>
    </oc>
    <nc r="E9">
      <f>D9+2</f>
    </nc>
    <odxf>
      <border outline="0">
        <top/>
        <bottom style="thin">
          <color indexed="64"/>
        </bottom>
      </border>
      <protection locked="0"/>
    </odxf>
    <ndxf>
      <border outline="0">
        <top style="thin">
          <color indexed="64"/>
        </top>
        <bottom style="medium">
          <color indexed="64"/>
        </bottom>
      </border>
      <protection locked="1"/>
    </ndxf>
  </rcc>
  <rcc rId="132" sId="1" odxf="1" dxf="1" numFmtId="19">
    <oc r="F9">
      <v>44945</v>
    </oc>
    <nc r="F9">
      <f>E9+6</f>
    </nc>
    <odxf>
      <border outline="0">
        <top/>
        <bottom style="thin">
          <color indexed="64"/>
        </bottom>
      </border>
      <protection locked="0"/>
    </odxf>
    <ndxf>
      <border outline="0">
        <top style="thin">
          <color indexed="64"/>
        </top>
        <bottom style="medium">
          <color indexed="64"/>
        </bottom>
      </border>
      <protection locked="1"/>
    </ndxf>
  </rcc>
  <rcc rId="133" sId="1" odxf="1" dxf="1" numFmtId="19">
    <oc r="G9">
      <v>44946</v>
    </oc>
    <nc r="G9">
      <f>F9+1</f>
    </nc>
    <odxf>
      <border outline="0">
        <top/>
        <bottom style="thin">
          <color indexed="64"/>
        </bottom>
      </border>
      <protection locked="0"/>
    </odxf>
    <ndxf>
      <border outline="0">
        <top style="thin">
          <color indexed="64"/>
        </top>
        <bottom style="medium">
          <color indexed="64"/>
        </bottom>
      </border>
      <protection locked="1"/>
    </ndxf>
  </rcc>
  <rcc rId="134" sId="1" odxf="1" dxf="1" numFmtId="19">
    <oc r="H9">
      <v>44953</v>
    </oc>
    <nc r="H9">
      <f>B9-5</f>
    </nc>
    <odxf>
      <border outline="0">
        <top/>
        <bottom style="thin">
          <color indexed="64"/>
        </bottom>
      </border>
      <protection locked="0"/>
    </odxf>
    <ndxf>
      <border outline="0">
        <top style="thin">
          <color indexed="64"/>
        </top>
        <bottom style="medium">
          <color indexed="64"/>
        </bottom>
      </border>
      <protection locked="1"/>
    </ndxf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7" start="0" length="0">
    <dxf>
      <fill>
        <patternFill patternType="none">
          <bgColor indexed="65"/>
        </patternFill>
      </fill>
      <border outline="0">
        <bottom style="thin">
          <color indexed="64"/>
        </bottom>
      </border>
      <protection locked="1"/>
    </dxf>
  </rfmt>
  <rcc rId="135" sId="1" odxf="1" dxf="1" numFmtId="19">
    <oc r="D7">
      <v>44930</v>
    </oc>
    <nc r="D7">
      <f>B7-21</f>
    </nc>
    <odxf>
      <fill>
        <patternFill patternType="solid">
          <bgColor theme="0"/>
        </patternFill>
      </fill>
      <border outline="0">
        <top/>
        <bottom/>
      </border>
      <protection locked="0"/>
    </odxf>
    <ndxf>
      <fill>
        <patternFill patternType="none">
          <bgColor indexed="65"/>
        </patternFill>
      </fill>
      <border outline="0">
        <top style="thin">
          <color indexed="64"/>
        </top>
        <bottom style="thin">
          <color indexed="64"/>
        </bottom>
      </border>
      <protection locked="1"/>
    </ndxf>
  </rcc>
  <rcc rId="136" sId="1" odxf="1" dxf="1" numFmtId="19">
    <oc r="E7">
      <v>44932</v>
    </oc>
    <nc r="E7">
      <f>D7+2</f>
    </nc>
    <odxf>
      <fill>
        <patternFill patternType="solid">
          <bgColor theme="0"/>
        </patternFill>
      </fill>
      <border outline="0">
        <bottom/>
      </border>
      <protection locked="0"/>
    </odxf>
    <ndxf>
      <fill>
        <patternFill patternType="none">
          <bgColor indexed="65"/>
        </patternFill>
      </fill>
      <border outline="0">
        <bottom style="thin">
          <color indexed="64"/>
        </bottom>
      </border>
      <protection locked="1"/>
    </ndxf>
  </rcc>
  <rcc rId="137" sId="1" odxf="1" dxf="1" numFmtId="19">
    <oc r="F7">
      <v>44938</v>
    </oc>
    <nc r="F7">
      <f>E7+6</f>
    </nc>
    <odxf>
      <fill>
        <patternFill patternType="solid">
          <bgColor theme="0"/>
        </patternFill>
      </fill>
      <border outline="0">
        <top style="thin">
          <color indexed="64"/>
        </top>
        <bottom/>
      </border>
      <protection locked="0"/>
    </odxf>
    <ndxf>
      <fill>
        <patternFill patternType="none">
          <bgColor indexed="65"/>
        </patternFill>
      </fill>
      <border outline="0">
        <top/>
        <bottom style="thin">
          <color indexed="64"/>
        </bottom>
      </border>
      <protection locked="1"/>
    </ndxf>
  </rcc>
  <rcc rId="138" sId="1" odxf="1" dxf="1" numFmtId="19">
    <oc r="G7">
      <v>44939</v>
    </oc>
    <nc r="G7">
      <f>F7+1</f>
    </nc>
    <odxf>
      <fill>
        <patternFill patternType="solid">
          <bgColor theme="0"/>
        </patternFill>
      </fill>
      <border outline="0">
        <top style="thin">
          <color indexed="64"/>
        </top>
        <bottom/>
      </border>
      <protection locked="0"/>
    </odxf>
    <ndxf>
      <fill>
        <patternFill patternType="none">
          <bgColor indexed="65"/>
        </patternFill>
      </fill>
      <border outline="0">
        <top/>
        <bottom style="thin">
          <color indexed="64"/>
        </bottom>
      </border>
      <protection locked="1"/>
    </ndxf>
  </rcc>
  <rcc rId="139" sId="1" odxf="1" dxf="1" numFmtId="19">
    <oc r="H7">
      <v>44946</v>
    </oc>
    <nc r="H7">
      <f>B7-5</f>
    </nc>
    <odxf>
      <fill>
        <patternFill patternType="solid">
          <bgColor theme="0"/>
        </patternFill>
      </fill>
      <border outline="0">
        <top style="thin">
          <color indexed="64"/>
        </top>
        <bottom/>
      </border>
      <protection locked="0"/>
    </odxf>
    <ndxf>
      <fill>
        <patternFill patternType="none">
          <bgColor indexed="65"/>
        </patternFill>
      </fill>
      <border outline="0">
        <top/>
        <bottom style="thin">
          <color indexed="64"/>
        </bottom>
      </border>
      <protection locked="1"/>
    </ndxf>
  </rcc>
  <rcc rId="140" sId="1" numFmtId="19">
    <oc r="D10">
      <v>44944</v>
    </oc>
    <nc r="D10">
      <v>45315</v>
    </nc>
  </rcc>
  <rcc rId="141" sId="1" numFmtId="19">
    <oc r="E10">
      <v>44946</v>
    </oc>
    <nc r="E10">
      <v>45317</v>
    </nc>
  </rcc>
  <rcc rId="142" sId="1" numFmtId="19">
    <oc r="F10">
      <v>44952</v>
    </oc>
    <nc r="F10">
      <v>45323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 numFmtId="19">
    <oc r="G10">
      <v>44953</v>
    </oc>
    <nc r="G10">
      <v>45324</v>
    </nc>
  </rcc>
  <rcc rId="144" sId="1" numFmtId="19">
    <oc r="H10">
      <v>44960</v>
    </oc>
    <nc r="H10">
      <v>45331</v>
    </nc>
  </rcc>
  <rfmt sheetId="1" sqref="C11">
    <dxf>
      <fill>
        <patternFill patternType="solid">
          <bgColor rgb="FFFFFF00"/>
        </patternFill>
      </fill>
    </dxf>
  </rfmt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1">
    <dxf>
      <fill>
        <patternFill patternType="none">
          <bgColor auto="1"/>
        </patternFill>
      </fill>
    </dxf>
  </rfmt>
  <rcc rId="145" sId="1">
    <oc r="E19">
      <f>D19+2</f>
    </oc>
    <nc r="E19">
      <f>D19+2</f>
    </nc>
  </rcc>
  <rcc rId="146" sId="1">
    <oc r="E20" t="inlineStr">
      <is>
        <t>04/06/2023*</t>
      </is>
    </oc>
    <nc r="E20">
      <f>D20+2</f>
    </nc>
  </rcc>
  <rfmt sheetId="1" sqref="E20" start="0" length="2147483647">
    <dxf>
      <font>
        <b val="0"/>
      </font>
    </dxf>
  </rfmt>
  <rcv guid="{A9A97B68-35BA-6547-B64C-EEF9F07B4C72}" action="delete"/>
  <rcv guid="{A9A97B68-35BA-6547-B64C-EEF9F07B4C72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" sId="1">
    <oc r="H18" t="inlineStr">
      <is>
        <r>
          <rPr>
            <b/>
            <sz val="10"/>
            <color theme="1"/>
            <rFont val="Arial"/>
            <family val="2"/>
          </rPr>
          <t>04/10/2023</t>
        </r>
        <r>
          <rPr>
            <sz val="10"/>
            <color theme="1"/>
            <rFont val="Arial"/>
            <family val="2"/>
          </rPr>
          <t>*</t>
        </r>
      </is>
    </oc>
    <nc r="H18">
      <f>B18-5</f>
    </nc>
  </rcc>
  <rcc rId="148" sId="1">
    <oc r="G19" t="inlineStr">
      <is>
        <t>04/10/2023*</t>
      </is>
    </oc>
    <nc r="G19">
      <f>F19+1</f>
    </nc>
  </rcc>
  <rfmt sheetId="1" sqref="G19" start="0" length="2147483647">
    <dxf>
      <font>
        <b val="0"/>
      </font>
    </dxf>
  </rfmt>
  <rcv guid="{A9A97B68-35BA-6547-B64C-EEF9F07B4C72}" action="delete"/>
  <rcv guid="{A9A97B68-35BA-6547-B64C-EEF9F07B4C72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" sId="1">
    <oc r="E28" t="inlineStr">
      <is>
        <t>Holiday Week - No Meeting</t>
      </is>
    </oc>
    <nc r="E28" t="inlineStr">
      <is>
        <t>Holiday - No Meeting</t>
      </is>
    </nc>
  </rcc>
  <rcc rId="150" sId="1">
    <oc r="E30" t="inlineStr">
      <is>
        <t>Holiday Week - No Meeting</t>
      </is>
    </oc>
    <nc r="E30" t="inlineStr">
      <is>
        <t>Holiday - No Meeting</t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" sId="1">
    <oc r="E56" t="inlineStr">
      <is>
        <t>Holiday Week - No Meeting</t>
      </is>
    </oc>
    <nc r="E56" t="inlineStr">
      <is>
        <t>Holiday - No Meeting</t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31" start="0" length="2147483647">
    <dxf>
      <font>
        <b/>
      </font>
    </dxf>
  </rfmt>
  <rcc rId="152" sId="1" numFmtId="19">
    <oc r="D31">
      <f>B31-21</f>
    </oc>
    <nc r="D31" t="inlineStr">
      <is>
        <t>6/20/2024*</t>
      </is>
    </nc>
  </rcc>
  <rfmt sheetId="1" sqref="E31" start="0" length="2147483647">
    <dxf>
      <font>
        <b/>
      </font>
    </dxf>
  </rfmt>
  <rcc rId="153" sId="1" numFmtId="19">
    <oc r="E31">
      <f>D31+2</f>
    </oc>
    <nc r="E31" t="inlineStr">
      <is>
        <t>6/21/2024*</t>
      </is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4" sId="1" odxf="1" dxf="1" numFmtId="19">
    <oc r="F32">
      <f>B32-13</f>
    </oc>
    <nc r="F32" t="inlineStr">
      <is>
        <t>7/3/2024*</t>
      </is>
    </nc>
    <ndxf>
      <font>
        <b/>
        <sz val="10"/>
        <color theme="1"/>
        <name val="Arial"/>
        <family val="2"/>
        <scheme val="none"/>
      </font>
    </ndxf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5" sId="1">
    <oc r="E54">
      <f>D54+2</f>
    </oc>
    <nc r="E54" t="inlineStr">
      <is>
        <t>11/27/2023*</t>
      </is>
    </nc>
  </rcc>
  <rfmt sheetId="1" sqref="E54" start="0" length="2147483647">
    <dxf>
      <font>
        <b/>
      </font>
    </dxf>
  </rfmt>
  <rcc rId="156" sId="1">
    <oc r="E53" t="inlineStr">
      <is>
        <t>11/22/2023*</t>
      </is>
    </oc>
    <nc r="E53">
      <f>D53+3</f>
    </nc>
  </rcc>
  <rfmt sheetId="1" sqref="E53" start="0" length="2147483647">
    <dxf>
      <font>
        <b val="0"/>
      </font>
    </dxf>
  </rfmt>
  <rcc rId="157" sId="1" numFmtId="19">
    <oc r="F53">
      <v>45260</v>
    </oc>
    <nc r="F53">
      <f>B53-7</f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" sId="1" numFmtId="19">
    <oc r="G53">
      <v>45261</v>
    </oc>
    <nc r="G53">
      <f>F53+1</f>
    </nc>
  </rcc>
  <rcc rId="159" sId="1" numFmtId="19">
    <oc r="G32">
      <f>F32+1</f>
    </oc>
    <nc r="G32">
      <v>45478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" sId="1">
    <oc r="F54">
      <f>E54+6</f>
    </oc>
    <nc r="F54">
      <f>B54-7</f>
    </nc>
  </rcc>
  <rcc rId="161" sId="1">
    <oc r="G52">
      <f>F52+1</f>
    </oc>
    <nc r="G52" t="inlineStr">
      <is>
        <t>11/27/2024*</t>
      </is>
    </nc>
  </rcc>
  <rfmt sheetId="1" sqref="G52" start="0" length="2147483647">
    <dxf>
      <font>
        <b/>
      </font>
    </dxf>
  </rfmt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" sId="1">
    <oc r="D58" t="inlineStr">
      <is>
        <t>*12/22/2023</t>
      </is>
    </oc>
    <nc r="D58">
      <f>B58-21</f>
    </nc>
  </rcc>
  <rfmt sheetId="1" sqref="D58" start="0" length="2147483647">
    <dxf>
      <font>
        <b val="0"/>
      </font>
    </dxf>
  </rfmt>
  <rfmt sheetId="1" sqref="F57" start="0" length="2147483647">
    <dxf>
      <font>
        <b val="0"/>
      </font>
    </dxf>
  </rfmt>
  <rfmt sheetId="1" sqref="F57" start="0" length="2147483647">
    <dxf>
      <font>
        <b/>
      </font>
    </dxf>
  </rfmt>
  <rcc rId="163" sId="1" numFmtId="19">
    <oc r="F57" t="inlineStr">
      <is>
        <t>*1/3/2024</t>
      </is>
    </oc>
    <nc r="F57" t="inlineStr">
      <is>
        <t>1/2/2025*</t>
      </is>
    </nc>
  </rcc>
  <rcc rId="164" sId="1">
    <oc r="D31" t="inlineStr">
      <is>
        <t>6/20/2024*</t>
      </is>
    </oc>
    <nc r="D31" t="inlineStr">
      <is>
        <t>*6/20/2024</t>
      </is>
    </nc>
  </rcc>
  <rcc rId="165" sId="1">
    <oc r="F32" t="inlineStr">
      <is>
        <t>7/3/2024*</t>
      </is>
    </oc>
    <nc r="F32" t="inlineStr">
      <is>
        <t>*7/3/2024</t>
      </is>
    </nc>
  </rcc>
  <rcc rId="166" sId="1">
    <oc r="E31" t="inlineStr">
      <is>
        <t>6/21/2024*</t>
      </is>
    </oc>
    <nc r="E31" t="inlineStr">
      <is>
        <t>*6/21/2024</t>
      </is>
    </nc>
  </rcc>
  <rcc rId="167" sId="1">
    <oc r="G52" t="inlineStr">
      <is>
        <t>11/27/2024*</t>
      </is>
    </oc>
    <nc r="G52" t="inlineStr">
      <is>
        <t>*11/27/2024</t>
      </is>
    </nc>
  </rcc>
  <rcc rId="168" sId="1">
    <oc r="E54" t="inlineStr">
      <is>
        <t>11/27/2023*</t>
      </is>
    </oc>
    <nc r="E54" t="inlineStr">
      <is>
        <t>*11/27/2023</t>
      </is>
    </nc>
  </rcc>
  <rcc rId="169" sId="1">
    <oc r="G57" t="inlineStr">
      <is>
        <t>*1/3/2024</t>
      </is>
    </oc>
    <nc r="G57" t="inlineStr">
      <is>
        <t>*1/3/2025</t>
      </is>
    </nc>
  </rcc>
  <rcc rId="170" sId="1">
    <oc r="H57" t="inlineStr">
      <is>
        <t>*1/5/2024</t>
      </is>
    </oc>
    <nc r="H57" t="inlineStr">
      <is>
        <t>*1/6/2025</t>
      </is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" sId="1">
    <oc r="F57" t="inlineStr">
      <is>
        <t>1/2/2025*</t>
      </is>
    </oc>
    <nc r="F57" t="inlineStr">
      <is>
        <t>*1/2/2025</t>
      </is>
    </nc>
  </rcc>
  <rcc rId="172" sId="1" numFmtId="19">
    <oc r="D58">
      <f>B58-21</f>
    </oc>
    <nc r="D58" t="inlineStr">
      <is>
        <t>*12/20/2024</t>
      </is>
    </nc>
  </rcc>
  <rfmt sheetId="1" sqref="D58" start="0" length="2147483647">
    <dxf>
      <font>
        <b/>
      </font>
    </dxf>
  </rfmt>
  <rcc rId="173" sId="1">
    <oc r="E58" t="inlineStr">
      <is>
        <t>*12/22/2023</t>
      </is>
    </oc>
    <nc r="E58" t="inlineStr">
      <is>
        <t>*12/30/2024</t>
      </is>
    </nc>
  </rcc>
  <rcc rId="174" sId="1" numFmtId="19">
    <oc r="F58">
      <v>45295</v>
    </oc>
    <nc r="F58" t="inlineStr">
      <is>
        <t>*1/3/2025</t>
      </is>
    </nc>
  </rcc>
  <rfmt sheetId="1" sqref="F58" start="0" length="2147483647">
    <dxf>
      <font>
        <b/>
      </font>
    </dxf>
  </rfmt>
  <rfmt sheetId="1" sqref="H58" start="0" length="2147483647">
    <dxf>
      <font>
        <b/>
      </font>
    </dxf>
  </rfmt>
  <rcc rId="175" sId="1">
    <oc r="H58">
      <f>B58-5</f>
    </oc>
    <nc r="H58" t="inlineStr">
      <is>
        <t>*1/13/2025</t>
      </is>
    </nc>
  </rcc>
  <rcc rId="176" sId="1" numFmtId="19">
    <oc r="G58">
      <v>45662</v>
    </oc>
    <nc r="G58" t="inlineStr">
      <is>
        <t>*1/10/2025</t>
      </is>
    </nc>
  </rcc>
  <rfmt sheetId="1" sqref="G58" start="0" length="2147483647">
    <dxf>
      <font>
        <b/>
      </font>
    </dxf>
  </rfmt>
  <rfmt sheetId="1" sqref="D59" start="0" length="2147483647">
    <dxf>
      <font>
        <b/>
      </font>
    </dxf>
  </rfmt>
  <rcc rId="177" sId="1" numFmtId="19">
    <oc r="D59">
      <f>B59-21</f>
    </oc>
    <nc r="D59" t="inlineStr">
      <is>
        <t>*1/2/2025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9A97B68-35BA-6547-B64C-EEF9F07B4C72}" action="delete"/>
  <rcv guid="{A9A97B68-35BA-6547-B64C-EEF9F07B4C72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" sId="1">
    <oc r="D1" t="inlineStr">
      <is>
        <t>2023 IRB Meeting Schedule with Deadlines</t>
      </is>
    </oc>
    <nc r="D1" t="inlineStr">
      <is>
        <t>2024 IRB Meeting Schedule with Deadlines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" sId="1" numFmtId="19">
    <oc r="B4">
      <v>44930</v>
    </oc>
    <nc r="B4">
      <v>45294</v>
    </nc>
  </rcc>
  <rcc rId="24" sId="1" numFmtId="19">
    <oc r="B5">
      <v>44937</v>
    </oc>
    <nc r="B5">
      <v>45301</v>
    </nc>
  </rcc>
  <rcc rId="25" sId="1" numFmtId="19">
    <oc r="B6">
      <v>44944</v>
    </oc>
    <nc r="B6">
      <v>45308</v>
    </nc>
  </rcc>
  <rcc rId="26" sId="1" numFmtId="19">
    <oc r="B7">
      <v>44951</v>
    </oc>
    <nc r="B7">
      <v>45322</v>
    </nc>
  </rcc>
  <rcc rId="27" sId="1" numFmtId="19">
    <oc r="B8">
      <v>44958</v>
    </oc>
    <nc r="B8">
      <v>45329</v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workbookViewId="0">
      <pane ySplit="3" topLeftCell="A4" activePane="bottomLeft" state="frozen"/>
      <selection pane="bottomLeft" activeCell="D59" sqref="D59"/>
    </sheetView>
  </sheetViews>
  <sheetFormatPr baseColWidth="10" defaultColWidth="8.83203125" defaultRowHeight="13" x14ac:dyDescent="0.15"/>
  <cols>
    <col min="1" max="1" width="50.5" bestFit="1" customWidth="1"/>
    <col min="2" max="2" width="12.83203125" customWidth="1"/>
    <col min="3" max="3" width="13.33203125" customWidth="1"/>
    <col min="4" max="4" width="20.1640625" customWidth="1"/>
    <col min="5" max="5" width="20.5" customWidth="1"/>
    <col min="6" max="6" width="22.6640625" customWidth="1"/>
    <col min="7" max="7" width="13.83203125" customWidth="1"/>
    <col min="8" max="8" width="21.1640625" customWidth="1"/>
  </cols>
  <sheetData>
    <row r="1" spans="1:8" ht="20" x14ac:dyDescent="0.2">
      <c r="D1" s="1" t="s">
        <v>17</v>
      </c>
    </row>
    <row r="2" spans="1:8" ht="14" thickBot="1" x14ac:dyDescent="0.2"/>
    <row r="3" spans="1:8" x14ac:dyDescent="0.15">
      <c r="A3" s="16"/>
      <c r="B3" s="17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9" t="s">
        <v>6</v>
      </c>
    </row>
    <row r="4" spans="1:8" x14ac:dyDescent="0.15">
      <c r="A4" s="16" t="s">
        <v>18</v>
      </c>
      <c r="B4" s="20">
        <v>45294</v>
      </c>
      <c r="C4" s="21">
        <v>0.33333333333333331</v>
      </c>
      <c r="D4" s="2">
        <f>B4-21</f>
        <v>45273</v>
      </c>
      <c r="E4" s="6">
        <f t="shared" ref="E4:E5" si="0">D4+2</f>
        <v>45275</v>
      </c>
      <c r="F4" s="6">
        <f t="shared" ref="F4" si="1">E4+6</f>
        <v>45281</v>
      </c>
      <c r="G4" s="6">
        <f t="shared" ref="G4" si="2">F4+1</f>
        <v>45282</v>
      </c>
      <c r="H4" s="3" t="s">
        <v>11</v>
      </c>
    </row>
    <row r="5" spans="1:8" x14ac:dyDescent="0.15">
      <c r="A5" s="16"/>
      <c r="B5" s="24">
        <v>45301</v>
      </c>
      <c r="C5" s="25">
        <v>0.5</v>
      </c>
      <c r="D5" s="5">
        <f>B5-21</f>
        <v>45280</v>
      </c>
      <c r="E5" s="9">
        <f t="shared" si="0"/>
        <v>45282</v>
      </c>
      <c r="F5" s="13" t="s">
        <v>9</v>
      </c>
      <c r="G5" s="13" t="s">
        <v>9</v>
      </c>
      <c r="H5" s="14" t="s">
        <v>13</v>
      </c>
    </row>
    <row r="6" spans="1:8" x14ac:dyDescent="0.15">
      <c r="A6" s="16" t="s">
        <v>12</v>
      </c>
      <c r="B6" s="27">
        <v>45308</v>
      </c>
      <c r="C6" s="28">
        <v>0.35416666666666669</v>
      </c>
      <c r="D6" s="8" t="s">
        <v>14</v>
      </c>
      <c r="E6" s="15" t="s">
        <v>14</v>
      </c>
      <c r="F6" s="6">
        <v>45295</v>
      </c>
      <c r="G6" s="6">
        <v>45662</v>
      </c>
      <c r="H6" s="7">
        <f t="shared" ref="H6:H7" si="3">B6-5</f>
        <v>45303</v>
      </c>
    </row>
    <row r="7" spans="1:8" x14ac:dyDescent="0.15">
      <c r="A7" s="16"/>
      <c r="B7" s="32">
        <v>45315</v>
      </c>
      <c r="C7" s="4">
        <v>0.54166666666666663</v>
      </c>
      <c r="D7" s="5">
        <f>B7-21</f>
        <v>45294</v>
      </c>
      <c r="E7" s="9">
        <f t="shared" ref="E7" si="4">D7+2</f>
        <v>45296</v>
      </c>
      <c r="F7" s="9">
        <f t="shared" ref="F7" si="5">E7+6</f>
        <v>45302</v>
      </c>
      <c r="G7" s="9">
        <f t="shared" ref="G7" si="6">F7+1</f>
        <v>45303</v>
      </c>
      <c r="H7" s="10">
        <f t="shared" si="3"/>
        <v>45310</v>
      </c>
    </row>
    <row r="8" spans="1:8" x14ac:dyDescent="0.15">
      <c r="A8" s="16"/>
      <c r="B8" s="43">
        <v>45322</v>
      </c>
      <c r="C8" s="51"/>
      <c r="D8" s="54"/>
      <c r="E8" s="53" t="s">
        <v>8</v>
      </c>
      <c r="F8" s="54"/>
      <c r="G8" s="54"/>
      <c r="H8" s="55"/>
    </row>
    <row r="9" spans="1:8" ht="14" thickBot="1" x14ac:dyDescent="0.2">
      <c r="A9" s="16"/>
      <c r="B9" s="87">
        <v>45329</v>
      </c>
      <c r="C9" s="75">
        <v>0.33333333333333331</v>
      </c>
      <c r="D9" s="11">
        <f>B9-21</f>
        <v>45308</v>
      </c>
      <c r="E9" s="11">
        <f>D9+2</f>
        <v>45310</v>
      </c>
      <c r="F9" s="11">
        <f>E9+6</f>
        <v>45316</v>
      </c>
      <c r="G9" s="11">
        <f>F9+1</f>
        <v>45317</v>
      </c>
      <c r="H9" s="12">
        <f>B9-5</f>
        <v>45324</v>
      </c>
    </row>
    <row r="10" spans="1:8" x14ac:dyDescent="0.15">
      <c r="A10" s="16"/>
      <c r="B10" s="27">
        <v>45336</v>
      </c>
      <c r="C10" s="28">
        <v>0.5</v>
      </c>
      <c r="D10" s="36">
        <v>45315</v>
      </c>
      <c r="E10" s="36">
        <v>45317</v>
      </c>
      <c r="F10" s="30">
        <v>45323</v>
      </c>
      <c r="G10" s="30">
        <v>45324</v>
      </c>
      <c r="H10" s="31">
        <v>45331</v>
      </c>
    </row>
    <row r="11" spans="1:8" x14ac:dyDescent="0.15">
      <c r="A11" s="16"/>
      <c r="B11" s="87">
        <v>45343</v>
      </c>
      <c r="C11" s="79">
        <v>0.35416666666666669</v>
      </c>
      <c r="D11" s="76">
        <f>B11-21</f>
        <v>45322</v>
      </c>
      <c r="E11" s="76">
        <f>D11+2</f>
        <v>45324</v>
      </c>
      <c r="F11" s="88">
        <f>B11-13</f>
        <v>45330</v>
      </c>
      <c r="G11" s="88">
        <f>F11+1</f>
        <v>45331</v>
      </c>
      <c r="H11" s="89">
        <f>B11-5</f>
        <v>45338</v>
      </c>
    </row>
    <row r="12" spans="1:8" x14ac:dyDescent="0.15">
      <c r="A12" s="16"/>
      <c r="B12" s="90">
        <v>45350</v>
      </c>
      <c r="C12" s="28">
        <v>0.54166666666666663</v>
      </c>
      <c r="D12" s="30">
        <f t="shared" ref="D12:D23" si="7">B12-21</f>
        <v>45329</v>
      </c>
      <c r="E12" s="30">
        <f t="shared" ref="E12:E16" si="8">D12+2</f>
        <v>45331</v>
      </c>
      <c r="F12" s="37">
        <f t="shared" ref="F12:F16" si="9">B12-13</f>
        <v>45337</v>
      </c>
      <c r="G12" s="37">
        <f t="shared" ref="G12:G16" si="10">F12+1</f>
        <v>45338</v>
      </c>
      <c r="H12" s="38">
        <f t="shared" ref="H12:H16" si="11">B12-5</f>
        <v>45345</v>
      </c>
    </row>
    <row r="13" spans="1:8" x14ac:dyDescent="0.15">
      <c r="A13" s="16"/>
      <c r="B13" s="74">
        <v>45357</v>
      </c>
      <c r="C13" s="75">
        <v>0.33333333333333331</v>
      </c>
      <c r="D13" s="76">
        <f t="shared" si="7"/>
        <v>45336</v>
      </c>
      <c r="E13" s="76">
        <f t="shared" si="8"/>
        <v>45338</v>
      </c>
      <c r="F13" s="91">
        <f t="shared" si="9"/>
        <v>45344</v>
      </c>
      <c r="G13" s="91">
        <f t="shared" si="10"/>
        <v>45345</v>
      </c>
      <c r="H13" s="92">
        <f t="shared" si="11"/>
        <v>45352</v>
      </c>
    </row>
    <row r="14" spans="1:8" x14ac:dyDescent="0.15">
      <c r="A14" s="16"/>
      <c r="B14" s="27">
        <v>45364</v>
      </c>
      <c r="C14" s="28">
        <v>0.5</v>
      </c>
      <c r="D14" s="30">
        <f t="shared" si="7"/>
        <v>45343</v>
      </c>
      <c r="E14" s="30">
        <f t="shared" si="8"/>
        <v>45345</v>
      </c>
      <c r="F14" s="37">
        <f t="shared" si="9"/>
        <v>45351</v>
      </c>
      <c r="G14" s="37">
        <f t="shared" si="10"/>
        <v>45352</v>
      </c>
      <c r="H14" s="38">
        <f t="shared" si="11"/>
        <v>45359</v>
      </c>
    </row>
    <row r="15" spans="1:8" x14ac:dyDescent="0.15">
      <c r="A15" s="16"/>
      <c r="B15" s="74">
        <v>45371</v>
      </c>
      <c r="C15" s="79">
        <v>0.35416666666666669</v>
      </c>
      <c r="D15" s="76">
        <f t="shared" si="7"/>
        <v>45350</v>
      </c>
      <c r="E15" s="76">
        <f t="shared" si="8"/>
        <v>45352</v>
      </c>
      <c r="F15" s="91">
        <f t="shared" si="9"/>
        <v>45358</v>
      </c>
      <c r="G15" s="91">
        <f t="shared" si="10"/>
        <v>45359</v>
      </c>
      <c r="H15" s="92">
        <f t="shared" si="11"/>
        <v>45366</v>
      </c>
    </row>
    <row r="16" spans="1:8" x14ac:dyDescent="0.15">
      <c r="A16" s="16" t="s">
        <v>19</v>
      </c>
      <c r="B16" s="27">
        <v>45378</v>
      </c>
      <c r="C16" s="28">
        <v>0.54166666666666663</v>
      </c>
      <c r="D16" s="30">
        <f t="shared" si="7"/>
        <v>45357</v>
      </c>
      <c r="E16" s="30">
        <f t="shared" si="8"/>
        <v>45359</v>
      </c>
      <c r="F16" s="37">
        <f t="shared" si="9"/>
        <v>45365</v>
      </c>
      <c r="G16" s="37">
        <f t="shared" si="10"/>
        <v>45366</v>
      </c>
      <c r="H16" s="38">
        <f t="shared" si="11"/>
        <v>45373</v>
      </c>
    </row>
    <row r="17" spans="1:8" x14ac:dyDescent="0.15">
      <c r="A17" s="16"/>
      <c r="B17" s="87">
        <v>45385</v>
      </c>
      <c r="C17" s="75">
        <v>0.33333333333333331</v>
      </c>
      <c r="D17" s="76">
        <f t="shared" si="7"/>
        <v>45364</v>
      </c>
      <c r="E17" s="76">
        <f>D17+2</f>
        <v>45366</v>
      </c>
      <c r="F17" s="76">
        <f>B17-13</f>
        <v>45372</v>
      </c>
      <c r="G17" s="76">
        <f>F17+1</f>
        <v>45373</v>
      </c>
      <c r="H17" s="86">
        <f>B17-5</f>
        <v>45380</v>
      </c>
    </row>
    <row r="18" spans="1:8" x14ac:dyDescent="0.15">
      <c r="A18" s="16"/>
      <c r="B18" s="27">
        <v>45392</v>
      </c>
      <c r="C18" s="28">
        <v>0.5</v>
      </c>
      <c r="D18" s="30">
        <f t="shared" si="7"/>
        <v>45371</v>
      </c>
      <c r="E18" s="30">
        <f t="shared" ref="E18:E23" si="12">D18+2</f>
        <v>45373</v>
      </c>
      <c r="F18" s="30">
        <f t="shared" ref="F18:F23" si="13">B18-13</f>
        <v>45379</v>
      </c>
      <c r="G18" s="30">
        <f t="shared" ref="G18:G23" si="14">F18+1</f>
        <v>45380</v>
      </c>
      <c r="H18" s="31">
        <f>B18-5</f>
        <v>45387</v>
      </c>
    </row>
    <row r="19" spans="1:8" x14ac:dyDescent="0.15">
      <c r="A19" s="16"/>
      <c r="B19" s="74">
        <v>45399</v>
      </c>
      <c r="C19" s="79">
        <v>0.35416666666666669</v>
      </c>
      <c r="D19" s="76">
        <f t="shared" si="7"/>
        <v>45378</v>
      </c>
      <c r="E19" s="76">
        <f>D19+2</f>
        <v>45380</v>
      </c>
      <c r="F19" s="76">
        <f t="shared" si="13"/>
        <v>45386</v>
      </c>
      <c r="G19" s="94">
        <f>F19+1</f>
        <v>45387</v>
      </c>
      <c r="H19" s="86">
        <f t="shared" ref="H19:H23" si="15">B19-5</f>
        <v>45394</v>
      </c>
    </row>
    <row r="20" spans="1:8" x14ac:dyDescent="0.15">
      <c r="A20" s="16"/>
      <c r="B20" s="27">
        <v>45406</v>
      </c>
      <c r="C20" s="28">
        <v>0.54166666666666663</v>
      </c>
      <c r="D20" s="30">
        <f t="shared" si="7"/>
        <v>45385</v>
      </c>
      <c r="E20" s="93">
        <f>D20+2</f>
        <v>45387</v>
      </c>
      <c r="F20" s="30">
        <f t="shared" si="13"/>
        <v>45393</v>
      </c>
      <c r="G20" s="30">
        <f t="shared" si="14"/>
        <v>45394</v>
      </c>
      <c r="H20" s="31">
        <f t="shared" si="15"/>
        <v>45401</v>
      </c>
    </row>
    <row r="21" spans="1:8" x14ac:dyDescent="0.15">
      <c r="A21" s="16"/>
      <c r="B21" s="24">
        <v>45413</v>
      </c>
      <c r="C21" s="40">
        <v>0.33333333333333331</v>
      </c>
      <c r="D21" s="34">
        <f t="shared" si="7"/>
        <v>45392</v>
      </c>
      <c r="E21" s="34">
        <f t="shared" si="12"/>
        <v>45394</v>
      </c>
      <c r="F21" s="34">
        <f t="shared" si="13"/>
        <v>45400</v>
      </c>
      <c r="G21" s="34">
        <f t="shared" si="14"/>
        <v>45401</v>
      </c>
      <c r="H21" s="35">
        <f t="shared" si="15"/>
        <v>45408</v>
      </c>
    </row>
    <row r="22" spans="1:8" x14ac:dyDescent="0.15">
      <c r="A22" s="16"/>
      <c r="B22" s="27">
        <v>45420</v>
      </c>
      <c r="C22" s="28">
        <v>0.5</v>
      </c>
      <c r="D22" s="30">
        <f t="shared" si="7"/>
        <v>45399</v>
      </c>
      <c r="E22" s="30">
        <f t="shared" si="12"/>
        <v>45401</v>
      </c>
      <c r="F22" s="30">
        <f t="shared" si="13"/>
        <v>45407</v>
      </c>
      <c r="G22" s="30">
        <f t="shared" si="14"/>
        <v>45408</v>
      </c>
      <c r="H22" s="31">
        <f t="shared" si="15"/>
        <v>45415</v>
      </c>
    </row>
    <row r="23" spans="1:8" x14ac:dyDescent="0.15">
      <c r="A23" s="16"/>
      <c r="B23" s="32">
        <v>45427</v>
      </c>
      <c r="C23" s="41">
        <v>0.35416666666666669</v>
      </c>
      <c r="D23" s="34">
        <f t="shared" si="7"/>
        <v>45406</v>
      </c>
      <c r="E23" s="34">
        <f t="shared" si="12"/>
        <v>45408</v>
      </c>
      <c r="F23" s="34">
        <f t="shared" si="13"/>
        <v>45414</v>
      </c>
      <c r="G23" s="34">
        <f t="shared" si="14"/>
        <v>45415</v>
      </c>
      <c r="H23" s="35">
        <f t="shared" si="15"/>
        <v>45422</v>
      </c>
    </row>
    <row r="24" spans="1:8" x14ac:dyDescent="0.15">
      <c r="A24" s="16"/>
      <c r="B24" s="43">
        <v>45434</v>
      </c>
      <c r="C24" s="28">
        <v>0.54166666666666663</v>
      </c>
      <c r="D24" s="30">
        <f>B24-21</f>
        <v>45413</v>
      </c>
      <c r="E24" s="30">
        <f>D24+2</f>
        <v>45415</v>
      </c>
      <c r="F24" s="30">
        <f>B24-13</f>
        <v>45421</v>
      </c>
      <c r="G24" s="30">
        <f>F24+1</f>
        <v>45422</v>
      </c>
      <c r="H24" s="31">
        <f>B24-5</f>
        <v>45429</v>
      </c>
    </row>
    <row r="25" spans="1:8" x14ac:dyDescent="0.15">
      <c r="A25" s="16" t="s">
        <v>20</v>
      </c>
      <c r="B25" s="44">
        <v>45441</v>
      </c>
      <c r="C25" s="45"/>
      <c r="D25" s="46"/>
      <c r="E25" s="47" t="s">
        <v>8</v>
      </c>
      <c r="F25" s="48"/>
      <c r="G25" s="48"/>
      <c r="H25" s="49"/>
    </row>
    <row r="26" spans="1:8" x14ac:dyDescent="0.15">
      <c r="A26" s="16"/>
      <c r="B26" s="43">
        <v>45448</v>
      </c>
      <c r="C26" s="21">
        <v>0.33333333333333331</v>
      </c>
      <c r="D26" s="30">
        <f t="shared" ref="D26:D38" si="16">B26-21</f>
        <v>45427</v>
      </c>
      <c r="E26" s="22">
        <f>D26+2</f>
        <v>45429</v>
      </c>
      <c r="F26" s="22">
        <f>B26-13</f>
        <v>45435</v>
      </c>
      <c r="G26" s="22">
        <f>F26+1</f>
        <v>45436</v>
      </c>
      <c r="H26" s="33">
        <f>B26-5</f>
        <v>45443</v>
      </c>
    </row>
    <row r="27" spans="1:8" x14ac:dyDescent="0.15">
      <c r="A27" s="16"/>
      <c r="B27" s="39">
        <v>45455</v>
      </c>
      <c r="C27" s="25">
        <v>0.5</v>
      </c>
      <c r="D27" s="34">
        <f t="shared" si="16"/>
        <v>45434</v>
      </c>
      <c r="E27" s="26">
        <f t="shared" ref="E27:E38" si="17">D27+2</f>
        <v>45436</v>
      </c>
      <c r="F27" s="26">
        <f t="shared" ref="F27:F38" si="18">B27-13</f>
        <v>45442</v>
      </c>
      <c r="G27" s="26">
        <f t="shared" ref="G27:G38" si="19">F27+1</f>
        <v>45443</v>
      </c>
      <c r="H27" s="50">
        <f t="shared" ref="H27:H38" si="20">B27-5</f>
        <v>45450</v>
      </c>
    </row>
    <row r="28" spans="1:8" x14ac:dyDescent="0.15">
      <c r="A28" s="16" t="s">
        <v>26</v>
      </c>
      <c r="B28" s="43">
        <v>45462</v>
      </c>
      <c r="C28" s="51"/>
      <c r="D28" s="52"/>
      <c r="E28" s="53" t="s">
        <v>27</v>
      </c>
      <c r="F28" s="54"/>
      <c r="G28" s="54"/>
      <c r="H28" s="55"/>
    </row>
    <row r="29" spans="1:8" x14ac:dyDescent="0.15">
      <c r="A29" s="16"/>
      <c r="B29" s="32">
        <v>45469</v>
      </c>
      <c r="C29" s="25">
        <v>0.54166666666666663</v>
      </c>
      <c r="D29" s="34">
        <f t="shared" si="16"/>
        <v>45448</v>
      </c>
      <c r="E29" s="26">
        <f t="shared" si="17"/>
        <v>45450</v>
      </c>
      <c r="F29" s="26">
        <f t="shared" si="18"/>
        <v>45456</v>
      </c>
      <c r="G29" s="26">
        <f t="shared" si="19"/>
        <v>45457</v>
      </c>
      <c r="H29" s="50">
        <f t="shared" si="20"/>
        <v>45464</v>
      </c>
    </row>
    <row r="30" spans="1:8" x14ac:dyDescent="0.15">
      <c r="A30" s="16" t="s">
        <v>21</v>
      </c>
      <c r="B30" s="43">
        <v>45476</v>
      </c>
      <c r="C30" s="51"/>
      <c r="D30" s="52"/>
      <c r="E30" s="53" t="s">
        <v>27</v>
      </c>
      <c r="F30" s="54"/>
      <c r="G30" s="54"/>
      <c r="H30" s="55"/>
    </row>
    <row r="31" spans="1:8" x14ac:dyDescent="0.15">
      <c r="A31" s="16"/>
      <c r="B31" s="56">
        <v>45483</v>
      </c>
      <c r="C31" s="25">
        <v>0.5</v>
      </c>
      <c r="D31" s="42" t="s">
        <v>28</v>
      </c>
      <c r="E31" s="59" t="s">
        <v>30</v>
      </c>
      <c r="F31" s="26">
        <f t="shared" si="18"/>
        <v>45470</v>
      </c>
      <c r="G31" s="26">
        <f t="shared" si="19"/>
        <v>45471</v>
      </c>
      <c r="H31" s="50">
        <f t="shared" si="20"/>
        <v>45478</v>
      </c>
    </row>
    <row r="32" spans="1:8" x14ac:dyDescent="0.15">
      <c r="A32" s="16"/>
      <c r="B32" s="27">
        <v>45490</v>
      </c>
      <c r="C32" s="28">
        <v>0.35416666666666669</v>
      </c>
      <c r="D32" s="30">
        <f t="shared" si="16"/>
        <v>45469</v>
      </c>
      <c r="E32" s="22">
        <f t="shared" si="17"/>
        <v>45471</v>
      </c>
      <c r="F32" s="65" t="s">
        <v>29</v>
      </c>
      <c r="G32" s="22">
        <v>45478</v>
      </c>
      <c r="H32" s="33">
        <f t="shared" si="20"/>
        <v>45485</v>
      </c>
    </row>
    <row r="33" spans="1:8" x14ac:dyDescent="0.15">
      <c r="A33" s="16"/>
      <c r="B33" s="57">
        <v>45497</v>
      </c>
      <c r="C33" s="25">
        <v>0.54166666666666663</v>
      </c>
      <c r="D33" s="34">
        <f t="shared" si="16"/>
        <v>45476</v>
      </c>
      <c r="E33" s="26">
        <f t="shared" si="17"/>
        <v>45478</v>
      </c>
      <c r="F33" s="26">
        <f t="shared" si="18"/>
        <v>45484</v>
      </c>
      <c r="G33" s="26">
        <f t="shared" si="19"/>
        <v>45485</v>
      </c>
      <c r="H33" s="50">
        <f t="shared" si="20"/>
        <v>45492</v>
      </c>
    </row>
    <row r="34" spans="1:8" x14ac:dyDescent="0.15">
      <c r="A34" s="16"/>
      <c r="B34" s="43">
        <v>45138</v>
      </c>
      <c r="C34" s="51"/>
      <c r="D34" s="52"/>
      <c r="E34" s="53" t="s">
        <v>8</v>
      </c>
      <c r="F34" s="54"/>
      <c r="G34" s="54"/>
      <c r="H34" s="55"/>
    </row>
    <row r="35" spans="1:8" x14ac:dyDescent="0.15">
      <c r="A35" s="16"/>
      <c r="B35" s="74">
        <v>45511</v>
      </c>
      <c r="C35" s="75">
        <v>0.33333333333333331</v>
      </c>
      <c r="D35" s="76">
        <f t="shared" si="16"/>
        <v>45490</v>
      </c>
      <c r="E35" s="77">
        <f t="shared" si="17"/>
        <v>45492</v>
      </c>
      <c r="F35" s="77">
        <f t="shared" si="18"/>
        <v>45498</v>
      </c>
      <c r="G35" s="77">
        <f t="shared" si="19"/>
        <v>45499</v>
      </c>
      <c r="H35" s="78">
        <f t="shared" si="20"/>
        <v>45506</v>
      </c>
    </row>
    <row r="36" spans="1:8" x14ac:dyDescent="0.15">
      <c r="A36" s="16"/>
      <c r="B36" s="27">
        <v>45518</v>
      </c>
      <c r="C36" s="28">
        <v>0.5</v>
      </c>
      <c r="D36" s="30">
        <f t="shared" si="16"/>
        <v>45497</v>
      </c>
      <c r="E36" s="22">
        <f t="shared" si="17"/>
        <v>45499</v>
      </c>
      <c r="F36" s="22">
        <f t="shared" si="18"/>
        <v>45505</v>
      </c>
      <c r="G36" s="22">
        <f t="shared" si="19"/>
        <v>45506</v>
      </c>
      <c r="H36" s="33">
        <f t="shared" si="20"/>
        <v>45513</v>
      </c>
    </row>
    <row r="37" spans="1:8" x14ac:dyDescent="0.15">
      <c r="A37" s="16"/>
      <c r="B37" s="74">
        <v>45525</v>
      </c>
      <c r="C37" s="79">
        <v>0.35416666666666669</v>
      </c>
      <c r="D37" s="76">
        <f t="shared" si="16"/>
        <v>45504</v>
      </c>
      <c r="E37" s="77">
        <f t="shared" si="17"/>
        <v>45506</v>
      </c>
      <c r="F37" s="77">
        <f t="shared" si="18"/>
        <v>45512</v>
      </c>
      <c r="G37" s="77">
        <f t="shared" si="19"/>
        <v>45513</v>
      </c>
      <c r="H37" s="78">
        <f t="shared" si="20"/>
        <v>45520</v>
      </c>
    </row>
    <row r="38" spans="1:8" x14ac:dyDescent="0.15">
      <c r="A38" s="16"/>
      <c r="B38" s="27">
        <v>45532</v>
      </c>
      <c r="C38" s="28">
        <v>0.54166666666666663</v>
      </c>
      <c r="D38" s="30">
        <f t="shared" si="16"/>
        <v>45511</v>
      </c>
      <c r="E38" s="22">
        <f t="shared" si="17"/>
        <v>45513</v>
      </c>
      <c r="F38" s="22">
        <f t="shared" si="18"/>
        <v>45519</v>
      </c>
      <c r="G38" s="22">
        <f t="shared" si="19"/>
        <v>45520</v>
      </c>
      <c r="H38" s="33">
        <f t="shared" si="20"/>
        <v>45527</v>
      </c>
    </row>
    <row r="39" spans="1:8" x14ac:dyDescent="0.15">
      <c r="A39" s="16" t="s">
        <v>22</v>
      </c>
      <c r="B39" s="24">
        <v>45539</v>
      </c>
      <c r="C39" s="40">
        <v>0.33333333333333331</v>
      </c>
      <c r="D39" s="34">
        <f t="shared" ref="D39:D50" si="21">B39-21</f>
        <v>45518</v>
      </c>
      <c r="E39" s="34">
        <f>D39+2</f>
        <v>45520</v>
      </c>
      <c r="F39" s="34">
        <f>E39+6</f>
        <v>45526</v>
      </c>
      <c r="G39" s="34">
        <f>F39+1</f>
        <v>45527</v>
      </c>
      <c r="H39" s="35">
        <f>B39-5</f>
        <v>45534</v>
      </c>
    </row>
    <row r="40" spans="1:8" x14ac:dyDescent="0.15">
      <c r="A40" s="16"/>
      <c r="B40" s="20">
        <v>45546</v>
      </c>
      <c r="C40" s="28">
        <v>0.5</v>
      </c>
      <c r="D40" s="30">
        <f t="shared" si="21"/>
        <v>45525</v>
      </c>
      <c r="E40" s="30">
        <f t="shared" ref="E40:E50" si="22">D40+2</f>
        <v>45527</v>
      </c>
      <c r="F40" s="30">
        <f t="shared" ref="F40:F50" si="23">E40+6</f>
        <v>45533</v>
      </c>
      <c r="G40" s="30">
        <f t="shared" ref="G40:G50" si="24">F40+1</f>
        <v>45534</v>
      </c>
      <c r="H40" s="31">
        <f t="shared" ref="H40:H50" si="25">B40-5</f>
        <v>45541</v>
      </c>
    </row>
    <row r="41" spans="1:8" x14ac:dyDescent="0.15">
      <c r="A41" s="16"/>
      <c r="B41" s="57">
        <v>45553</v>
      </c>
      <c r="C41" s="41">
        <v>0.35416666666666669</v>
      </c>
      <c r="D41" s="34">
        <f t="shared" si="21"/>
        <v>45532</v>
      </c>
      <c r="E41" s="34">
        <f t="shared" si="22"/>
        <v>45534</v>
      </c>
      <c r="F41" s="34">
        <f t="shared" si="23"/>
        <v>45540</v>
      </c>
      <c r="G41" s="34">
        <f t="shared" si="24"/>
        <v>45541</v>
      </c>
      <c r="H41" s="35">
        <f t="shared" si="25"/>
        <v>45548</v>
      </c>
    </row>
    <row r="42" spans="1:8" x14ac:dyDescent="0.15">
      <c r="A42" s="16"/>
      <c r="B42" s="27">
        <v>45560</v>
      </c>
      <c r="C42" s="28">
        <v>0.54166666666666663</v>
      </c>
      <c r="D42" s="30">
        <f t="shared" si="21"/>
        <v>45539</v>
      </c>
      <c r="E42" s="30">
        <f t="shared" si="22"/>
        <v>45541</v>
      </c>
      <c r="F42" s="30">
        <f t="shared" si="23"/>
        <v>45547</v>
      </c>
      <c r="G42" s="30">
        <f t="shared" si="24"/>
        <v>45548</v>
      </c>
      <c r="H42" s="31">
        <f t="shared" si="25"/>
        <v>45555</v>
      </c>
    </row>
    <row r="43" spans="1:8" x14ac:dyDescent="0.15">
      <c r="A43" s="16"/>
      <c r="B43" s="57">
        <v>45567</v>
      </c>
      <c r="C43" s="40">
        <v>0.33333333333333331</v>
      </c>
      <c r="D43" s="34">
        <f t="shared" si="21"/>
        <v>45546</v>
      </c>
      <c r="E43" s="34">
        <f t="shared" si="22"/>
        <v>45548</v>
      </c>
      <c r="F43" s="34">
        <f t="shared" si="23"/>
        <v>45554</v>
      </c>
      <c r="G43" s="34">
        <f t="shared" si="24"/>
        <v>45555</v>
      </c>
      <c r="H43" s="35">
        <f t="shared" si="25"/>
        <v>45562</v>
      </c>
    </row>
    <row r="44" spans="1:8" x14ac:dyDescent="0.15">
      <c r="A44" s="16"/>
      <c r="B44" s="27">
        <v>45574</v>
      </c>
      <c r="C44" s="28">
        <v>0.5</v>
      </c>
      <c r="D44" s="30">
        <f t="shared" si="21"/>
        <v>45553</v>
      </c>
      <c r="E44" s="30">
        <f t="shared" si="22"/>
        <v>45555</v>
      </c>
      <c r="F44" s="30">
        <f t="shared" si="23"/>
        <v>45561</v>
      </c>
      <c r="G44" s="30">
        <f t="shared" si="24"/>
        <v>45562</v>
      </c>
      <c r="H44" s="31">
        <f t="shared" si="25"/>
        <v>45569</v>
      </c>
    </row>
    <row r="45" spans="1:8" x14ac:dyDescent="0.15">
      <c r="A45" s="16"/>
      <c r="B45" s="57">
        <v>45581</v>
      </c>
      <c r="C45" s="41">
        <v>0.35416666666666669</v>
      </c>
      <c r="D45" s="34">
        <f t="shared" si="21"/>
        <v>45560</v>
      </c>
      <c r="E45" s="34">
        <f t="shared" si="22"/>
        <v>45562</v>
      </c>
      <c r="F45" s="34">
        <f t="shared" si="23"/>
        <v>45568</v>
      </c>
      <c r="G45" s="34">
        <f t="shared" si="24"/>
        <v>45569</v>
      </c>
      <c r="H45" s="35">
        <f t="shared" si="25"/>
        <v>45576</v>
      </c>
    </row>
    <row r="46" spans="1:8" x14ac:dyDescent="0.15">
      <c r="A46" s="16"/>
      <c r="B46" s="58">
        <v>45588</v>
      </c>
      <c r="C46" s="28">
        <v>0.54166666666666663</v>
      </c>
      <c r="D46" s="30">
        <f t="shared" si="21"/>
        <v>45567</v>
      </c>
      <c r="E46" s="30">
        <f t="shared" si="22"/>
        <v>45569</v>
      </c>
      <c r="F46" s="30">
        <f t="shared" si="23"/>
        <v>45575</v>
      </c>
      <c r="G46" s="30">
        <f t="shared" si="24"/>
        <v>45576</v>
      </c>
      <c r="H46" s="31">
        <f t="shared" si="25"/>
        <v>45583</v>
      </c>
    </row>
    <row r="47" spans="1:8" x14ac:dyDescent="0.15">
      <c r="A47" s="16"/>
      <c r="B47" s="80">
        <v>45595</v>
      </c>
      <c r="C47" s="81"/>
      <c r="D47" s="82"/>
      <c r="E47" s="83" t="s">
        <v>8</v>
      </c>
      <c r="F47" s="84"/>
      <c r="G47" s="84"/>
      <c r="H47" s="85"/>
    </row>
    <row r="48" spans="1:8" x14ac:dyDescent="0.15">
      <c r="A48" s="16"/>
      <c r="B48" s="43">
        <v>45602</v>
      </c>
      <c r="C48" s="21">
        <v>0.33333333333333331</v>
      </c>
      <c r="D48" s="30">
        <f t="shared" si="21"/>
        <v>45581</v>
      </c>
      <c r="E48" s="30">
        <f t="shared" si="22"/>
        <v>45583</v>
      </c>
      <c r="F48" s="30">
        <f t="shared" si="23"/>
        <v>45589</v>
      </c>
      <c r="G48" s="30">
        <f t="shared" si="24"/>
        <v>45590</v>
      </c>
      <c r="H48" s="31">
        <f t="shared" si="25"/>
        <v>45597</v>
      </c>
    </row>
    <row r="49" spans="1:8" x14ac:dyDescent="0.15">
      <c r="A49" s="16"/>
      <c r="B49" s="80">
        <v>45609</v>
      </c>
      <c r="C49" s="79">
        <v>0.5</v>
      </c>
      <c r="D49" s="76">
        <f t="shared" si="21"/>
        <v>45588</v>
      </c>
      <c r="E49" s="76">
        <f t="shared" si="22"/>
        <v>45590</v>
      </c>
      <c r="F49" s="76">
        <f t="shared" si="23"/>
        <v>45596</v>
      </c>
      <c r="G49" s="76">
        <f t="shared" si="24"/>
        <v>45597</v>
      </c>
      <c r="H49" s="86">
        <f t="shared" si="25"/>
        <v>45604</v>
      </c>
    </row>
    <row r="50" spans="1:8" x14ac:dyDescent="0.15">
      <c r="A50" s="16"/>
      <c r="B50" s="43">
        <v>45616</v>
      </c>
      <c r="C50" s="28">
        <v>0.35416666666666669</v>
      </c>
      <c r="D50" s="30">
        <f t="shared" si="21"/>
        <v>45595</v>
      </c>
      <c r="E50" s="30">
        <f t="shared" si="22"/>
        <v>45597</v>
      </c>
      <c r="F50" s="30">
        <f t="shared" si="23"/>
        <v>45603</v>
      </c>
      <c r="G50" s="30">
        <f t="shared" si="24"/>
        <v>45604</v>
      </c>
      <c r="H50" s="31">
        <f t="shared" si="25"/>
        <v>45611</v>
      </c>
    </row>
    <row r="51" spans="1:8" x14ac:dyDescent="0.15">
      <c r="A51" s="16" t="s">
        <v>23</v>
      </c>
      <c r="B51" s="87">
        <v>45623</v>
      </c>
      <c r="C51" s="81"/>
      <c r="D51" s="82"/>
      <c r="E51" s="83" t="s">
        <v>15</v>
      </c>
      <c r="F51" s="84"/>
      <c r="G51" s="84"/>
      <c r="H51" s="85"/>
    </row>
    <row r="52" spans="1:8" x14ac:dyDescent="0.15">
      <c r="A52" s="16"/>
      <c r="B52" s="58">
        <v>45630</v>
      </c>
      <c r="C52" s="21">
        <v>0.33333333333333331</v>
      </c>
      <c r="D52" s="30">
        <f>B52-21</f>
        <v>45609</v>
      </c>
      <c r="E52" s="22">
        <f>D52+2</f>
        <v>45611</v>
      </c>
      <c r="F52" s="22">
        <f>B52-7</f>
        <v>45623</v>
      </c>
      <c r="G52" s="65" t="s">
        <v>31</v>
      </c>
      <c r="H52" s="33">
        <f>B52-5</f>
        <v>45625</v>
      </c>
    </row>
    <row r="53" spans="1:8" x14ac:dyDescent="0.15">
      <c r="A53" s="16"/>
      <c r="B53" s="44">
        <v>45637</v>
      </c>
      <c r="C53" s="25">
        <v>0.5</v>
      </c>
      <c r="D53" s="34">
        <f>B53-21</f>
        <v>45616</v>
      </c>
      <c r="E53" s="95">
        <f>D53+3</f>
        <v>45619</v>
      </c>
      <c r="F53" s="26">
        <f>B53-7</f>
        <v>45630</v>
      </c>
      <c r="G53" s="26">
        <f>F53+1</f>
        <v>45631</v>
      </c>
      <c r="H53" s="50">
        <f t="shared" ref="H53:H59" si="26">B53-5</f>
        <v>45632</v>
      </c>
    </row>
    <row r="54" spans="1:8" x14ac:dyDescent="0.15">
      <c r="A54" s="16" t="s">
        <v>24</v>
      </c>
      <c r="B54" s="27">
        <v>45644</v>
      </c>
      <c r="C54" s="28">
        <v>0.35416666666666669</v>
      </c>
      <c r="D54" s="37">
        <f>B54-21</f>
        <v>45623</v>
      </c>
      <c r="E54" s="65" t="s">
        <v>32</v>
      </c>
      <c r="F54" s="22">
        <f>B54-7</f>
        <v>45637</v>
      </c>
      <c r="G54" s="22">
        <f t="shared" ref="G54:G59" si="27">F54+1</f>
        <v>45638</v>
      </c>
      <c r="H54" s="33">
        <f t="shared" si="26"/>
        <v>45639</v>
      </c>
    </row>
    <row r="55" spans="1:8" x14ac:dyDescent="0.15">
      <c r="A55" s="16"/>
      <c r="B55" s="44">
        <v>45651</v>
      </c>
      <c r="C55" s="45"/>
      <c r="D55" s="48"/>
      <c r="E55" s="47" t="s">
        <v>16</v>
      </c>
      <c r="F55" s="48"/>
      <c r="G55" s="48"/>
      <c r="H55" s="49"/>
    </row>
    <row r="56" spans="1:8" x14ac:dyDescent="0.15">
      <c r="A56" s="16" t="s">
        <v>25</v>
      </c>
      <c r="B56" s="43">
        <v>45658</v>
      </c>
      <c r="C56" s="51"/>
      <c r="D56" s="52"/>
      <c r="E56" s="53" t="s">
        <v>27</v>
      </c>
      <c r="F56" s="54"/>
      <c r="G56" s="54"/>
      <c r="H56" s="55"/>
    </row>
    <row r="57" spans="1:8" x14ac:dyDescent="0.15">
      <c r="A57" s="60"/>
      <c r="B57" s="57">
        <v>45665</v>
      </c>
      <c r="C57" s="41">
        <v>0.5</v>
      </c>
      <c r="D57" s="61">
        <f>B57-21</f>
        <v>45644</v>
      </c>
      <c r="E57" s="62">
        <f t="shared" ref="E54:E59" si="28">D57+2</f>
        <v>45646</v>
      </c>
      <c r="F57" s="63" t="s">
        <v>35</v>
      </c>
      <c r="G57" s="63" t="s">
        <v>33</v>
      </c>
      <c r="H57" s="64" t="s">
        <v>34</v>
      </c>
    </row>
    <row r="58" spans="1:8" x14ac:dyDescent="0.15">
      <c r="A58" s="16" t="s">
        <v>12</v>
      </c>
      <c r="B58" s="27">
        <v>45672</v>
      </c>
      <c r="C58" s="28">
        <v>0.35416666666666669</v>
      </c>
      <c r="D58" s="29" t="s">
        <v>36</v>
      </c>
      <c r="E58" s="65" t="s">
        <v>37</v>
      </c>
      <c r="F58" s="65" t="s">
        <v>33</v>
      </c>
      <c r="G58" s="65" t="s">
        <v>39</v>
      </c>
      <c r="H58" s="23" t="s">
        <v>38</v>
      </c>
    </row>
    <row r="59" spans="1:8" x14ac:dyDescent="0.15">
      <c r="A59" s="66"/>
      <c r="B59" s="57">
        <v>45679</v>
      </c>
      <c r="C59" s="41">
        <v>0.54166666666666663</v>
      </c>
      <c r="D59" s="96" t="s">
        <v>35</v>
      </c>
      <c r="E59" s="62" t="e">
        <f t="shared" si="28"/>
        <v>#VALUE!</v>
      </c>
      <c r="F59" s="62" t="e">
        <f t="shared" ref="F54:F59" si="29">E59+6</f>
        <v>#VALUE!</v>
      </c>
      <c r="G59" s="62" t="e">
        <f t="shared" si="27"/>
        <v>#VALUE!</v>
      </c>
      <c r="H59" s="67">
        <f t="shared" si="26"/>
        <v>45674</v>
      </c>
    </row>
    <row r="60" spans="1:8" x14ac:dyDescent="0.15">
      <c r="A60" s="16"/>
      <c r="B60" s="43">
        <v>45686</v>
      </c>
      <c r="C60" s="68"/>
      <c r="D60" s="52"/>
      <c r="E60" s="69" t="s">
        <v>8</v>
      </c>
      <c r="F60" s="54"/>
      <c r="G60" s="54"/>
      <c r="H60" s="55"/>
    </row>
    <row r="61" spans="1:8" ht="14" thickBot="1" x14ac:dyDescent="0.2">
      <c r="A61" s="16"/>
      <c r="B61" s="70">
        <v>45693</v>
      </c>
      <c r="C61" s="71">
        <v>0.5</v>
      </c>
      <c r="D61" s="72">
        <f>B61-21</f>
        <v>45672</v>
      </c>
      <c r="E61" s="72">
        <f>D61+2</f>
        <v>45674</v>
      </c>
      <c r="F61" s="72">
        <f>E61+6</f>
        <v>45680</v>
      </c>
      <c r="G61" s="72">
        <f>F61+1</f>
        <v>45681</v>
      </c>
      <c r="H61" s="73">
        <f>B61-5</f>
        <v>45688</v>
      </c>
    </row>
    <row r="62" spans="1:8" x14ac:dyDescent="0.15">
      <c r="A62" s="66" t="s">
        <v>7</v>
      </c>
      <c r="B62" s="16"/>
      <c r="C62" s="16"/>
      <c r="D62" s="16"/>
      <c r="E62" s="16"/>
      <c r="F62" s="16"/>
      <c r="G62" s="16"/>
      <c r="H62" s="16"/>
    </row>
    <row r="70" spans="5:5" x14ac:dyDescent="0.15">
      <c r="E70" t="s">
        <v>10</v>
      </c>
    </row>
  </sheetData>
  <customSheetViews>
    <customSheetView guid="{A9A97B68-35BA-6547-B64C-EEF9F07B4C72}" showPageBreaks="1" fitToPage="1">
      <pane ySplit="3" topLeftCell="A4" activePane="bottomLeft" state="frozen"/>
      <selection pane="bottomLeft" activeCell="G19" sqref="G19"/>
      <pageMargins left="0.7" right="0.7" top="0.75" bottom="0.75" header="0.3" footer="0.3"/>
      <pageSetup scale="65" fitToHeight="0" orientation="landscape" r:id="rId1"/>
    </customSheetView>
    <customSheetView guid="{472CE15E-E26B-4B4E-B34D-E788AE95B005}" fitToPage="1">
      <pane ySplit="3" topLeftCell="A31" activePane="bottomLeft" state="frozen"/>
      <selection pane="bottomLeft" activeCell="D42" sqref="D42"/>
      <pageMargins left="0.7" right="0.7" top="0.75" bottom="0.75" header="0.3" footer="0.3"/>
      <pageSetup scale="71" fitToHeight="0" orientation="landscape" r:id="rId2"/>
    </customSheetView>
  </customSheetViews>
  <pageMargins left="0.7" right="0.7" top="0.75" bottom="0.75" header="0.3" footer="0.3"/>
  <pageSetup scale="65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Page, Patricia L (Tricia)</dc:creator>
  <cp:lastModifiedBy>Barclay, Cameron A</cp:lastModifiedBy>
  <cp:lastPrinted>2023-10-30T13:59:20Z</cp:lastPrinted>
  <dcterms:created xsi:type="dcterms:W3CDTF">2015-10-23T19:39:18Z</dcterms:created>
  <dcterms:modified xsi:type="dcterms:W3CDTF">2023-10-30T20:53:16Z</dcterms:modified>
</cp:coreProperties>
</file>